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15" windowWidth="14955" windowHeight="6060" tabRatio="672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 " sheetId="5" r:id="rId5"/>
    <sheet name="6 ДЕНЬ" sheetId="6" r:id="rId6"/>
    <sheet name="7 ДЕНЬ" sheetId="7" r:id="rId7"/>
    <sheet name="8 ДЕНЬ" sheetId="8" r:id="rId8"/>
    <sheet name="   9 ДЕНЬ " sheetId="9" r:id="rId9"/>
    <sheet name="10 ДЕНЬ" sheetId="10" r:id="rId10"/>
    <sheet name="Лист1" sheetId="11" r:id="rId11"/>
    <sheet name="Лист2" sheetId="12" r:id="rId12"/>
  </sheets>
  <definedNames>
    <definedName name="i1042395" localSheetId="10">'Лист1'!#REF!</definedName>
    <definedName name="А1">#REF!</definedName>
  </definedNames>
  <calcPr fullCalcOnLoad="1"/>
</workbook>
</file>

<file path=xl/sharedStrings.xml><?xml version="1.0" encoding="utf-8"?>
<sst xmlns="http://schemas.openxmlformats.org/spreadsheetml/2006/main" count="647" uniqueCount="192">
  <si>
    <t>Название блюд и продуктов</t>
  </si>
  <si>
    <t>Химический состав</t>
  </si>
  <si>
    <t>Белки (г)</t>
  </si>
  <si>
    <t>Жиры (г)</t>
  </si>
  <si>
    <t>Углеводы (г)</t>
  </si>
  <si>
    <t>Энерг.ценность (ккал)</t>
  </si>
  <si>
    <t>ЗАВТРАК</t>
  </si>
  <si>
    <t>30</t>
  </si>
  <si>
    <t>ИТОГО В ЗАВТРАК:</t>
  </si>
  <si>
    <t>ОБЕД</t>
  </si>
  <si>
    <t>20</t>
  </si>
  <si>
    <t>50</t>
  </si>
  <si>
    <t>ИТОГО В ОБЕД:</t>
  </si>
  <si>
    <t>ВСЕГО В ДЕНЬ:</t>
  </si>
  <si>
    <t>1 день</t>
  </si>
  <si>
    <t>Хлеб ржаной</t>
  </si>
  <si>
    <t>2 день</t>
  </si>
  <si>
    <t>3 день</t>
  </si>
  <si>
    <t>Каша гречневая молочная жидкая</t>
  </si>
  <si>
    <t>Капуста тушеная</t>
  </si>
  <si>
    <t>4 день</t>
  </si>
  <si>
    <t>5 день</t>
  </si>
  <si>
    <t>6 день</t>
  </si>
  <si>
    <t>7 день</t>
  </si>
  <si>
    <t>9 день</t>
  </si>
  <si>
    <t>10 день</t>
  </si>
  <si>
    <t>2      ЗАВТРАК</t>
  </si>
  <si>
    <t>День: четверг</t>
  </si>
  <si>
    <t>ИТОГО В ПОЛДНИК:</t>
  </si>
  <si>
    <t>Каша  манная молочная жидкая</t>
  </si>
  <si>
    <t xml:space="preserve">     УПЛОТНЁННЫЙ     ПОЛДНИК</t>
  </si>
  <si>
    <t xml:space="preserve">     УПЛОТНЁННЫЙ   ПОЛДНИК</t>
  </si>
  <si>
    <t xml:space="preserve">Хлеб пшеничный </t>
  </si>
  <si>
    <t>Каша гречневая рассыпчатая</t>
  </si>
  <si>
    <t>УПЛОТНЕННЫЙ ПОЛДНИК</t>
  </si>
  <si>
    <t>День: понедельник</t>
  </si>
  <si>
    <t>День: вторник</t>
  </si>
  <si>
    <t>2 ЗАВТРАК</t>
  </si>
  <si>
    <t>День: среда</t>
  </si>
  <si>
    <t>Кефир 3,2%</t>
  </si>
  <si>
    <t>День: пятница</t>
  </si>
  <si>
    <t>8 день</t>
  </si>
  <si>
    <t>Каша ячневая молочная жидкая</t>
  </si>
  <si>
    <t>Каша   пшеничная молочная жидкая</t>
  </si>
  <si>
    <t>Пюре картофельное</t>
  </si>
  <si>
    <t>Булочка домашняя</t>
  </si>
  <si>
    <t>Повидло</t>
  </si>
  <si>
    <t>Масса порции (г)</t>
  </si>
  <si>
    <t>День:среда</t>
  </si>
  <si>
    <t>ИТОГО ЗА 2 ЗАВТРАК:</t>
  </si>
  <si>
    <t>Энерг. ценность (ккал)</t>
  </si>
  <si>
    <t>Оладьи</t>
  </si>
  <si>
    <t>5</t>
  </si>
  <si>
    <t>Кукуруза консервированная</t>
  </si>
  <si>
    <t>Фрукты свежие (яблоко)</t>
  </si>
  <si>
    <t>Молоко кипячёное</t>
  </si>
  <si>
    <t>Огурец солёный</t>
  </si>
  <si>
    <t>Соус молочный</t>
  </si>
  <si>
    <t>Кисель</t>
  </si>
  <si>
    <t>Горошек зелёный отварной</t>
  </si>
  <si>
    <t>Капуста квашеная</t>
  </si>
  <si>
    <t>Рис припущенный с овощами</t>
  </si>
  <si>
    <t>Рассольник Ленинградский</t>
  </si>
  <si>
    <t>Суп гороховый с гренками</t>
  </si>
  <si>
    <t>Макароны отварные с овощами</t>
  </si>
  <si>
    <t>90</t>
  </si>
  <si>
    <t>Бефстроганов из отварного мяса</t>
  </si>
  <si>
    <t>15</t>
  </si>
  <si>
    <t>150</t>
  </si>
  <si>
    <t>180</t>
  </si>
  <si>
    <t>80</t>
  </si>
  <si>
    <t>40</t>
  </si>
  <si>
    <t>Витамины</t>
  </si>
  <si>
    <t>С</t>
  </si>
  <si>
    <t>Овощи свежие порционно(огурец)</t>
  </si>
  <si>
    <t>Фрукты свежие (банан)</t>
  </si>
  <si>
    <t>35</t>
  </si>
  <si>
    <t>100</t>
  </si>
  <si>
    <t>Пюре картофельное с морковью</t>
  </si>
  <si>
    <t xml:space="preserve">Голубцы ленивые </t>
  </si>
  <si>
    <t>Рыба запеченая  с овощами</t>
  </si>
  <si>
    <t>120</t>
  </si>
  <si>
    <t>Рис отварной</t>
  </si>
  <si>
    <t>Жаркое по-домашнему</t>
  </si>
  <si>
    <t>Свекольник со сметаной</t>
  </si>
  <si>
    <t>Энерг.цен. (ккал)</t>
  </si>
  <si>
    <t>Итого за 10 дней:</t>
  </si>
  <si>
    <t>Кофейный напиток с молоком</t>
  </si>
  <si>
    <t xml:space="preserve">Сыр голландский </t>
  </si>
  <si>
    <t>Какао с молоком</t>
  </si>
  <si>
    <t>N рец-р блюд</t>
  </si>
  <si>
    <t>Чай с сахаром</t>
  </si>
  <si>
    <t>Овощи свежие порц.(помидор)</t>
  </si>
  <si>
    <t>Компот из сушеных фруктов</t>
  </si>
  <si>
    <t>Борщ с капустой и картофелем</t>
  </si>
  <si>
    <t>Кондитерские изд.без крема (сушка)</t>
  </si>
  <si>
    <t>Кондитерские изд.без крема (печенье)</t>
  </si>
  <si>
    <t>Суп из овощей на курином  бульоне</t>
  </si>
  <si>
    <t>Кондитерские изд.без крема (вафли)</t>
  </si>
  <si>
    <t>Кисломолочная прод.(ряженка)</t>
  </si>
  <si>
    <t xml:space="preserve">Котлета рубленая из птицы </t>
  </si>
  <si>
    <t>Фрукты свежие (апельсин)</t>
  </si>
  <si>
    <t>Итого за весь период</t>
  </si>
  <si>
    <t>Среднее значение за период</t>
  </si>
  <si>
    <t>130</t>
  </si>
  <si>
    <t>Курица тушеная в соусе с овощами</t>
  </si>
  <si>
    <t>Компот из свежих фруктов(лимона)</t>
  </si>
  <si>
    <t>Компот из свежих фруктов(апельсин)</t>
  </si>
  <si>
    <t xml:space="preserve">Масло сливочное </t>
  </si>
  <si>
    <t>Котлеты  рыбные любительские</t>
  </si>
  <si>
    <t>Компот из свежих яблок</t>
  </si>
  <si>
    <t>Суп картофельный с вермишелью</t>
  </si>
  <si>
    <t>Омлет натуральный</t>
  </si>
  <si>
    <t>Суп карт.с пшеном</t>
  </si>
  <si>
    <t>Каша рисовая молочная жидкая</t>
  </si>
  <si>
    <t>Тефтели   рыбные тушеные</t>
  </si>
  <si>
    <t>Кондитерские изд.без крема (пряник)</t>
  </si>
  <si>
    <t>Запеканка из творога</t>
  </si>
  <si>
    <t>Свекла отварная</t>
  </si>
  <si>
    <t>Суфле печёночное</t>
  </si>
  <si>
    <t>Щи из квашеной капусты с картофелем</t>
  </si>
  <si>
    <t>Запеканка из творога с морковью</t>
  </si>
  <si>
    <t>Пирожок с яблоком(печеный)</t>
  </si>
  <si>
    <t>Ватрушка с яблоком</t>
  </si>
  <si>
    <t>Сосиска в тесте</t>
  </si>
  <si>
    <t>Хлеб пшеничный</t>
  </si>
  <si>
    <t>Кисломолочные продукты</t>
  </si>
  <si>
    <t>Кондитерские изделия б/к</t>
  </si>
  <si>
    <t xml:space="preserve"> </t>
  </si>
  <si>
    <t>Овощи свежие порционные</t>
  </si>
  <si>
    <t>Фрукты свежие</t>
  </si>
  <si>
    <t>Чай с лимоном</t>
  </si>
  <si>
    <t>Свекольник</t>
  </si>
  <si>
    <t>Печень, туш.в соусе</t>
  </si>
  <si>
    <t>Макароны отв.с овощами</t>
  </si>
  <si>
    <t>Пудинг творожный</t>
  </si>
  <si>
    <t>Соус сметанный</t>
  </si>
  <si>
    <t>Котлеты рубленые</t>
  </si>
  <si>
    <t>Рагу из овощей</t>
  </si>
  <si>
    <t>66/1</t>
  </si>
  <si>
    <t>70</t>
  </si>
  <si>
    <t>Масло сливочное порц.</t>
  </si>
  <si>
    <t>Каша  пшенная молочная жидкая</t>
  </si>
  <si>
    <t>Каша овсяная жидкая</t>
  </si>
  <si>
    <t>Каша молочная сборная   жидкая</t>
  </si>
  <si>
    <t>Котлета мясная рубленая запеченая</t>
  </si>
  <si>
    <t>Суп рыбный с перл. крупой и картоф.</t>
  </si>
  <si>
    <t>60</t>
  </si>
  <si>
    <t>Пудинг из творога с яблоками</t>
  </si>
  <si>
    <t>45</t>
  </si>
  <si>
    <t xml:space="preserve">Сыр российский </t>
  </si>
  <si>
    <t xml:space="preserve">Сок </t>
  </si>
  <si>
    <t>150/200</t>
  </si>
  <si>
    <t>180/200</t>
  </si>
  <si>
    <t>50/60</t>
  </si>
  <si>
    <t>70/80</t>
  </si>
  <si>
    <t>130/150</t>
  </si>
  <si>
    <t>180\200</t>
  </si>
  <si>
    <t xml:space="preserve">Сушка </t>
  </si>
  <si>
    <t>10</t>
  </si>
  <si>
    <t xml:space="preserve">Запеканка мясная с макаронами </t>
  </si>
  <si>
    <t xml:space="preserve">Соус молочный </t>
  </si>
  <si>
    <t xml:space="preserve">Повидло </t>
  </si>
  <si>
    <t xml:space="preserve">Яйцо отварное </t>
  </si>
  <si>
    <t xml:space="preserve">Макароны отварные с маслом </t>
  </si>
  <si>
    <t>Кондитерское изделие без крема(пряник)</t>
  </si>
  <si>
    <t>Сок</t>
  </si>
  <si>
    <t>Печенье</t>
  </si>
  <si>
    <t>Котлета из  курицы</t>
  </si>
  <si>
    <t xml:space="preserve">Ежики с рисом запеченые </t>
  </si>
  <si>
    <t xml:space="preserve">Рыба под омлетом </t>
  </si>
  <si>
    <t xml:space="preserve">Суп картофельный с рисом </t>
  </si>
  <si>
    <t>Пирожок с капустой (печеный)</t>
  </si>
  <si>
    <t>Овощи соленые порц.(огурец)</t>
  </si>
  <si>
    <t xml:space="preserve"> Фрукты (Банан) </t>
  </si>
  <si>
    <t>Фрукты свежие (банан )</t>
  </si>
  <si>
    <t>200</t>
  </si>
  <si>
    <t>Овощи соленые порционно(огурец)</t>
  </si>
  <si>
    <t xml:space="preserve">Компот из сухофруктов </t>
  </si>
  <si>
    <t xml:space="preserve">Сырники из творога запеченые </t>
  </si>
  <si>
    <t xml:space="preserve">Кофейный напиток с молоком </t>
  </si>
  <si>
    <t>190/210</t>
  </si>
  <si>
    <t>Овощи соленый порционно(огурец)</t>
  </si>
  <si>
    <t>Зеленый горошек отварной</t>
  </si>
  <si>
    <t xml:space="preserve">Чай с сахаром </t>
  </si>
  <si>
    <t>Возрастная категория:  3-7 лет</t>
  </si>
  <si>
    <t xml:space="preserve">Молоко сгущеное с сахаром 8,5 % </t>
  </si>
  <si>
    <t>Молоко сгущеное с сахаром 8,5 %</t>
  </si>
  <si>
    <t>Молоко сгущеное с сахаром 8,5%</t>
  </si>
  <si>
    <t xml:space="preserve">витаминизированный напиток </t>
  </si>
  <si>
    <t xml:space="preserve">Витаминизированный напиток </t>
  </si>
  <si>
    <t xml:space="preserve">Уплотненный полдник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</si>
</sst>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4" fontId="1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textRotation="90" wrapText="1"/>
    </xf>
    <xf numFmtId="0" fontId="16" fillId="0" borderId="14" xfId="0" applyFont="1" applyBorder="1" applyAlignment="1">
      <alignment horizontal="center" textRotation="90" wrapText="1"/>
    </xf>
    <xf numFmtId="0" fontId="16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textRotation="90" wrapText="1"/>
    </xf>
    <xf numFmtId="0" fontId="8" fillId="34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6" borderId="11" xfId="0" applyFont="1" applyFill="1" applyBorder="1" applyAlignment="1">
      <alignment/>
    </xf>
    <xf numFmtId="4" fontId="2" fillId="6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/>
    </xf>
    <xf numFmtId="4" fontId="2" fillId="6" borderId="12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0"/>
  <sheetViews>
    <sheetView zoomScalePageLayoutView="0" workbookViewId="0" topLeftCell="A13">
      <selection activeCell="C26" sqref="C26"/>
    </sheetView>
  </sheetViews>
  <sheetFormatPr defaultColWidth="9.140625" defaultRowHeight="12.75"/>
  <cols>
    <col min="1" max="1" width="45.7109375" style="1" customWidth="1"/>
    <col min="2" max="2" width="10.7109375" style="1" customWidth="1"/>
    <col min="3" max="3" width="8.7109375" style="1" customWidth="1"/>
    <col min="4" max="4" width="8.28125" style="1" customWidth="1"/>
    <col min="5" max="5" width="10.7109375" style="1" customWidth="1"/>
    <col min="6" max="6" width="12.57421875" style="1" customWidth="1"/>
    <col min="7" max="7" width="13.28125" style="1" customWidth="1"/>
    <col min="8" max="8" width="12.00390625" style="46" bestFit="1" customWidth="1"/>
    <col min="9" max="16384" width="9.140625" style="1" customWidth="1"/>
  </cols>
  <sheetData>
    <row r="1" spans="1:7" ht="19.5" customHeight="1">
      <c r="A1" s="91" t="s">
        <v>14</v>
      </c>
      <c r="B1" s="91"/>
      <c r="C1" s="91"/>
      <c r="D1" s="91"/>
      <c r="E1" s="91"/>
      <c r="F1" s="91"/>
      <c r="G1" s="91"/>
    </row>
    <row r="2" spans="1:8" s="7" customFormat="1" ht="16.5" customHeight="1">
      <c r="A2" s="18" t="s">
        <v>35</v>
      </c>
      <c r="B2" s="19"/>
      <c r="C2" s="8"/>
      <c r="D2" s="8"/>
      <c r="E2" s="8"/>
      <c r="F2" s="8"/>
      <c r="G2" s="8"/>
      <c r="H2" s="47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32.2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90" t="s">
        <v>6</v>
      </c>
      <c r="B7" s="90"/>
      <c r="C7" s="90"/>
      <c r="D7" s="90"/>
      <c r="E7" s="90"/>
      <c r="F7" s="90"/>
      <c r="G7" s="90"/>
      <c r="H7" s="49"/>
    </row>
    <row r="8" spans="1:8" ht="18.75">
      <c r="A8" s="15" t="s">
        <v>114</v>
      </c>
      <c r="B8" s="22" t="s">
        <v>152</v>
      </c>
      <c r="C8" s="74">
        <v>2.17</v>
      </c>
      <c r="D8" s="74">
        <v>3.89</v>
      </c>
      <c r="E8" s="74">
        <v>27.45</v>
      </c>
      <c r="F8" s="74">
        <v>149.6</v>
      </c>
      <c r="G8" s="74">
        <v>0.7</v>
      </c>
      <c r="H8" s="33">
        <v>185</v>
      </c>
    </row>
    <row r="9" spans="1:8" ht="18.75">
      <c r="A9" s="16" t="s">
        <v>89</v>
      </c>
      <c r="B9" s="10" t="s">
        <v>153</v>
      </c>
      <c r="C9" s="9">
        <v>3.67</v>
      </c>
      <c r="D9" s="9">
        <v>3.19</v>
      </c>
      <c r="E9" s="9">
        <v>15.82</v>
      </c>
      <c r="F9" s="9">
        <v>103.48</v>
      </c>
      <c r="G9" s="9">
        <v>1.43</v>
      </c>
      <c r="H9" s="75">
        <v>397</v>
      </c>
    </row>
    <row r="10" spans="1:8" ht="18.75" customHeight="1">
      <c r="A10" s="15" t="s">
        <v>116</v>
      </c>
      <c r="B10" s="10" t="s">
        <v>7</v>
      </c>
      <c r="C10" s="9">
        <v>0.71</v>
      </c>
      <c r="D10" s="9">
        <v>0.62</v>
      </c>
      <c r="E10" s="9">
        <v>17.62</v>
      </c>
      <c r="F10" s="9">
        <v>78.28</v>
      </c>
      <c r="G10" s="9">
        <v>0</v>
      </c>
      <c r="H10" s="49">
        <v>804</v>
      </c>
    </row>
    <row r="11" spans="1:8" ht="22.5" customHeight="1">
      <c r="A11" s="27" t="s">
        <v>8</v>
      </c>
      <c r="B11" s="28"/>
      <c r="C11" s="42">
        <f>SUM(C8:C10)</f>
        <v>6.55</v>
      </c>
      <c r="D11" s="42">
        <f>SUM(D8:D10)</f>
        <v>7.7</v>
      </c>
      <c r="E11" s="42">
        <f>SUM(E8:E10)</f>
        <v>60.89</v>
      </c>
      <c r="F11" s="42">
        <f>SUM(F8:F10)</f>
        <v>331.36</v>
      </c>
      <c r="G11" s="42">
        <f>SUM(G8:G10)</f>
        <v>2.13</v>
      </c>
      <c r="H11" s="41"/>
    </row>
    <row r="12" spans="1:8" ht="15.75" customHeight="1">
      <c r="A12" s="86" t="s">
        <v>26</v>
      </c>
      <c r="B12" s="87"/>
      <c r="C12" s="87"/>
      <c r="D12" s="87"/>
      <c r="E12" s="87"/>
      <c r="F12" s="87"/>
      <c r="G12" s="87"/>
      <c r="H12" s="88"/>
    </row>
    <row r="13" spans="1:8" ht="15.75" customHeight="1">
      <c r="A13" s="15" t="s">
        <v>88</v>
      </c>
      <c r="B13" s="11" t="s">
        <v>67</v>
      </c>
      <c r="C13" s="9">
        <v>3.48</v>
      </c>
      <c r="D13" s="9">
        <v>4.43</v>
      </c>
      <c r="E13" s="9">
        <v>0</v>
      </c>
      <c r="F13" s="9">
        <v>49.36</v>
      </c>
      <c r="G13" s="9">
        <v>0.11</v>
      </c>
      <c r="H13" s="49">
        <v>7</v>
      </c>
    </row>
    <row r="14" spans="1:8" ht="15.75" customHeight="1">
      <c r="A14" s="15" t="s">
        <v>108</v>
      </c>
      <c r="B14" s="11" t="s">
        <v>52</v>
      </c>
      <c r="C14" s="9">
        <v>0.04</v>
      </c>
      <c r="D14" s="9">
        <v>3.63</v>
      </c>
      <c r="E14" s="9">
        <v>0.07</v>
      </c>
      <c r="F14" s="9">
        <v>29.5</v>
      </c>
      <c r="G14" s="9">
        <v>0</v>
      </c>
      <c r="H14" s="49">
        <v>6</v>
      </c>
    </row>
    <row r="15" spans="1:8" ht="18.75" customHeight="1">
      <c r="A15" s="15" t="s">
        <v>55</v>
      </c>
      <c r="B15" s="11" t="s">
        <v>153</v>
      </c>
      <c r="C15" s="9">
        <v>5.48</v>
      </c>
      <c r="D15" s="9">
        <v>4.88</v>
      </c>
      <c r="E15" s="9">
        <v>9.07</v>
      </c>
      <c r="F15" s="9">
        <v>102</v>
      </c>
      <c r="G15" s="9">
        <v>2.46</v>
      </c>
      <c r="H15" s="49">
        <v>400</v>
      </c>
    </row>
    <row r="16" spans="1:8" ht="18.75" customHeight="1">
      <c r="A16" s="16" t="s">
        <v>32</v>
      </c>
      <c r="B16" s="10" t="s">
        <v>7</v>
      </c>
      <c r="C16" s="9">
        <v>2.28</v>
      </c>
      <c r="D16" s="9">
        <v>0.24</v>
      </c>
      <c r="E16" s="9">
        <v>14.58</v>
      </c>
      <c r="F16" s="9">
        <v>69.6</v>
      </c>
      <c r="G16" s="9">
        <v>2.89</v>
      </c>
      <c r="H16" s="49"/>
    </row>
    <row r="17" spans="1:8" ht="18" customHeight="1">
      <c r="A17" s="27" t="s">
        <v>49</v>
      </c>
      <c r="B17" s="28"/>
      <c r="C17" s="42">
        <f>SUM(C15,C16)</f>
        <v>7.76</v>
      </c>
      <c r="D17" s="41">
        <f>SUM(D15,D16)</f>
        <v>5.12</v>
      </c>
      <c r="E17" s="41">
        <f>SUM(E15,E16)</f>
        <v>23.65</v>
      </c>
      <c r="F17" s="41">
        <f>SUM(F15,F16)</f>
        <v>171.6</v>
      </c>
      <c r="G17" s="41">
        <f>SUM(G15,G16)</f>
        <v>5.35</v>
      </c>
      <c r="H17" s="41"/>
    </row>
    <row r="18" spans="1:8" ht="17.25" customHeight="1">
      <c r="A18" s="86" t="s">
        <v>9</v>
      </c>
      <c r="B18" s="87"/>
      <c r="C18" s="87"/>
      <c r="D18" s="87"/>
      <c r="E18" s="87"/>
      <c r="F18" s="87"/>
      <c r="G18" s="87"/>
      <c r="H18" s="88"/>
    </row>
    <row r="19" spans="1:8" ht="18.75">
      <c r="A19" s="15" t="s">
        <v>173</v>
      </c>
      <c r="B19" s="22" t="s">
        <v>154</v>
      </c>
      <c r="C19" s="74">
        <v>0.18</v>
      </c>
      <c r="D19" s="74">
        <v>0</v>
      </c>
      <c r="E19" s="74">
        <v>1.26</v>
      </c>
      <c r="F19" s="74">
        <v>5.76</v>
      </c>
      <c r="G19" s="74">
        <v>2.52</v>
      </c>
      <c r="H19" s="33">
        <v>517</v>
      </c>
    </row>
    <row r="20" spans="1:8" ht="18.75">
      <c r="A20" s="15" t="s">
        <v>94</v>
      </c>
      <c r="B20" s="22" t="s">
        <v>153</v>
      </c>
      <c r="C20" s="74">
        <v>3.91</v>
      </c>
      <c r="D20" s="74">
        <v>3.76</v>
      </c>
      <c r="E20" s="74">
        <v>13.74</v>
      </c>
      <c r="F20" s="74">
        <v>100</v>
      </c>
      <c r="G20" s="74">
        <v>8.29</v>
      </c>
      <c r="H20" s="33">
        <v>57</v>
      </c>
    </row>
    <row r="21" spans="1:8" ht="18.75">
      <c r="A21" s="15" t="s">
        <v>66</v>
      </c>
      <c r="B21" s="22" t="s">
        <v>155</v>
      </c>
      <c r="C21" s="74">
        <v>15.51</v>
      </c>
      <c r="D21" s="74">
        <v>12.43</v>
      </c>
      <c r="E21" s="74">
        <v>3.29</v>
      </c>
      <c r="F21" s="74">
        <v>174.64</v>
      </c>
      <c r="G21" s="74">
        <v>0.1</v>
      </c>
      <c r="H21" s="33">
        <v>278</v>
      </c>
    </row>
    <row r="22" spans="1:8" s="80" customFormat="1" ht="18.75">
      <c r="A22" s="77" t="s">
        <v>33</v>
      </c>
      <c r="B22" s="11" t="s">
        <v>156</v>
      </c>
      <c r="C22" s="78">
        <v>7.09</v>
      </c>
      <c r="D22" s="78">
        <v>4.78</v>
      </c>
      <c r="E22" s="78">
        <v>31.93</v>
      </c>
      <c r="F22" s="78">
        <v>194.32</v>
      </c>
      <c r="G22" s="78">
        <v>0</v>
      </c>
      <c r="H22" s="78">
        <v>165</v>
      </c>
    </row>
    <row r="23" spans="1:8" ht="18.75" customHeight="1">
      <c r="A23" s="15" t="s">
        <v>93</v>
      </c>
      <c r="B23" s="11" t="s">
        <v>157</v>
      </c>
      <c r="C23" s="9">
        <v>0.46</v>
      </c>
      <c r="D23" s="9">
        <v>0.02</v>
      </c>
      <c r="E23" s="9">
        <v>27.76</v>
      </c>
      <c r="F23" s="9">
        <v>113.04</v>
      </c>
      <c r="G23" s="9">
        <v>0.4</v>
      </c>
      <c r="H23" s="49">
        <v>376</v>
      </c>
    </row>
    <row r="24" spans="1:8" ht="18.75" customHeight="1">
      <c r="A24" s="15" t="s">
        <v>15</v>
      </c>
      <c r="B24" s="11">
        <v>30</v>
      </c>
      <c r="C24" s="9">
        <v>1.98</v>
      </c>
      <c r="D24" s="9">
        <v>0.36</v>
      </c>
      <c r="E24" s="9">
        <v>10</v>
      </c>
      <c r="F24" s="9">
        <v>50.8</v>
      </c>
      <c r="G24" s="9">
        <v>0</v>
      </c>
      <c r="H24" s="49"/>
    </row>
    <row r="25" spans="1:8" ht="21" customHeight="1">
      <c r="A25" s="27" t="s">
        <v>12</v>
      </c>
      <c r="B25" s="14"/>
      <c r="C25" s="42">
        <f>SUM(C19:C24)</f>
        <v>29.130000000000003</v>
      </c>
      <c r="D25" s="41">
        <f>SUM(D19:D24)</f>
        <v>21.349999999999998</v>
      </c>
      <c r="E25" s="41">
        <f>SUM(E19:E24)</f>
        <v>87.98</v>
      </c>
      <c r="F25" s="41">
        <f>SUM(F19:F24)</f>
        <v>638.56</v>
      </c>
      <c r="G25" s="41">
        <f>SUM(G19:G24)</f>
        <v>11.309999999999999</v>
      </c>
      <c r="H25" s="41"/>
    </row>
    <row r="26" spans="1:8" ht="21" customHeight="1">
      <c r="A26" s="104" t="s">
        <v>189</v>
      </c>
      <c r="B26" s="110">
        <v>50</v>
      </c>
      <c r="C26" s="105"/>
      <c r="D26" s="106"/>
      <c r="E26" s="106"/>
      <c r="F26" s="106"/>
      <c r="G26" s="106"/>
      <c r="H26" s="107"/>
    </row>
    <row r="27" spans="1:8" ht="17.25" customHeight="1">
      <c r="A27" s="86" t="s">
        <v>34</v>
      </c>
      <c r="B27" s="87"/>
      <c r="C27" s="87"/>
      <c r="D27" s="87"/>
      <c r="E27" s="87"/>
      <c r="F27" s="87"/>
      <c r="G27" s="87"/>
      <c r="H27" s="88"/>
    </row>
    <row r="28" spans="1:8" ht="18.75" customHeight="1">
      <c r="A28" s="15" t="s">
        <v>53</v>
      </c>
      <c r="B28" s="11" t="s">
        <v>7</v>
      </c>
      <c r="C28" s="9">
        <v>1</v>
      </c>
      <c r="D28" s="9">
        <v>0</v>
      </c>
      <c r="E28" s="9">
        <v>5</v>
      </c>
      <c r="F28" s="9">
        <v>24</v>
      </c>
      <c r="G28" s="9">
        <v>2.2</v>
      </c>
      <c r="H28" s="49">
        <v>602</v>
      </c>
    </row>
    <row r="29" spans="1:8" ht="18.75" customHeight="1">
      <c r="A29" s="15" t="s">
        <v>115</v>
      </c>
      <c r="B29" s="11" t="s">
        <v>155</v>
      </c>
      <c r="C29" s="9">
        <v>7.07</v>
      </c>
      <c r="D29" s="9">
        <v>2.04</v>
      </c>
      <c r="E29" s="9">
        <v>7.55</v>
      </c>
      <c r="F29" s="9">
        <v>74.8</v>
      </c>
      <c r="G29" s="9">
        <v>0.19</v>
      </c>
      <c r="H29" s="49">
        <v>261</v>
      </c>
    </row>
    <row r="30" spans="1:8" ht="18.75" customHeight="1">
      <c r="A30" s="15" t="s">
        <v>78</v>
      </c>
      <c r="B30" s="11" t="s">
        <v>156</v>
      </c>
      <c r="C30" s="9">
        <v>2.88</v>
      </c>
      <c r="D30" s="9">
        <v>4.67</v>
      </c>
      <c r="E30" s="9">
        <v>18.2</v>
      </c>
      <c r="F30" s="9">
        <v>121.68</v>
      </c>
      <c r="G30" s="9">
        <v>1.5</v>
      </c>
      <c r="H30" s="49">
        <v>322</v>
      </c>
    </row>
    <row r="31" spans="1:8" ht="18.75" customHeight="1">
      <c r="A31" s="16" t="s">
        <v>32</v>
      </c>
      <c r="B31" s="10" t="s">
        <v>7</v>
      </c>
      <c r="C31" s="9">
        <v>2.28</v>
      </c>
      <c r="D31" s="9">
        <v>0.24</v>
      </c>
      <c r="E31" s="9">
        <v>14.58</v>
      </c>
      <c r="F31" s="9">
        <v>69.6</v>
      </c>
      <c r="G31" s="9">
        <v>2.89</v>
      </c>
      <c r="H31" s="49"/>
    </row>
    <row r="32" spans="1:8" ht="18.75" customHeight="1">
      <c r="A32" s="15" t="s">
        <v>131</v>
      </c>
      <c r="B32" s="11" t="s">
        <v>153</v>
      </c>
      <c r="C32" s="9">
        <v>0.12</v>
      </c>
      <c r="D32" s="9">
        <v>0.02</v>
      </c>
      <c r="E32" s="9">
        <v>10.2</v>
      </c>
      <c r="F32" s="9">
        <v>41.44</v>
      </c>
      <c r="G32" s="9">
        <v>2.83</v>
      </c>
      <c r="H32" s="49">
        <v>393</v>
      </c>
    </row>
    <row r="33" spans="1:8" ht="18.75" customHeight="1">
      <c r="A33" s="15" t="s">
        <v>174</v>
      </c>
      <c r="B33" s="11">
        <v>100</v>
      </c>
      <c r="C33" s="74">
        <v>0.85</v>
      </c>
      <c r="D33" s="74">
        <v>0</v>
      </c>
      <c r="E33" s="74">
        <v>15.1</v>
      </c>
      <c r="F33" s="74">
        <v>63.8</v>
      </c>
      <c r="G33" s="74">
        <v>57</v>
      </c>
      <c r="H33" s="33">
        <v>368</v>
      </c>
    </row>
    <row r="34" spans="1:8" ht="18.75" customHeight="1">
      <c r="A34" s="16" t="s">
        <v>32</v>
      </c>
      <c r="B34" s="10" t="s">
        <v>7</v>
      </c>
      <c r="C34" s="9">
        <v>2.28</v>
      </c>
      <c r="D34" s="9">
        <v>0.24</v>
      </c>
      <c r="E34" s="9">
        <v>14.58</v>
      </c>
      <c r="F34" s="9">
        <v>69.6</v>
      </c>
      <c r="G34" s="9">
        <v>2.89</v>
      </c>
      <c r="H34" s="49"/>
    </row>
    <row r="35" spans="1:8" ht="16.5" customHeight="1">
      <c r="A35" s="27" t="s">
        <v>28</v>
      </c>
      <c r="B35" s="28"/>
      <c r="C35" s="42">
        <f>SUM(C28:C34)</f>
        <v>16.479999999999997</v>
      </c>
      <c r="D35" s="41">
        <f>SUM(D28:D34)</f>
        <v>7.21</v>
      </c>
      <c r="E35" s="41">
        <f>SUM(E28:E34)</f>
        <v>85.21</v>
      </c>
      <c r="F35" s="41">
        <f>SUM(F28:F34)</f>
        <v>464.9200000000001</v>
      </c>
      <c r="G35" s="41">
        <f>SUM(G28:G34)</f>
        <v>69.5</v>
      </c>
      <c r="H35" s="41"/>
    </row>
    <row r="36" spans="1:8" ht="21.75" customHeight="1">
      <c r="A36" s="29" t="s">
        <v>13</v>
      </c>
      <c r="B36" s="30"/>
      <c r="C36" s="43">
        <f>C35+C25+C17+C11</f>
        <v>59.919999999999995</v>
      </c>
      <c r="D36" s="43">
        <f>D35+D25+D17+D11</f>
        <v>41.38</v>
      </c>
      <c r="E36" s="43">
        <f>E35+E25+E17+E11</f>
        <v>257.73</v>
      </c>
      <c r="F36" s="43">
        <f>F35+F25+F17+F11</f>
        <v>1606.44</v>
      </c>
      <c r="G36" s="43">
        <f>G35+G25+G17+G11</f>
        <v>88.28999999999999</v>
      </c>
      <c r="H36" s="41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  <row r="648" spans="2:6" ht="15">
      <c r="B648" s="3"/>
      <c r="C648" s="3"/>
      <c r="D648" s="3"/>
      <c r="E648" s="3"/>
      <c r="F648" s="3"/>
    </row>
    <row r="649" spans="2:6" ht="15">
      <c r="B649" s="3"/>
      <c r="C649" s="3"/>
      <c r="D649" s="3"/>
      <c r="E649" s="3"/>
      <c r="F649" s="3"/>
    </row>
    <row r="650" spans="2:6" ht="15">
      <c r="B650" s="3"/>
      <c r="C650" s="3"/>
      <c r="D650" s="3"/>
      <c r="E650" s="3"/>
      <c r="F650" s="3"/>
    </row>
  </sheetData>
  <sheetProtection/>
  <mergeCells count="13">
    <mergeCell ref="A1:G1"/>
    <mergeCell ref="B4:G4"/>
    <mergeCell ref="A4:A6"/>
    <mergeCell ref="F5:F6"/>
    <mergeCell ref="E5:E6"/>
    <mergeCell ref="D5:D6"/>
    <mergeCell ref="H4:H6"/>
    <mergeCell ref="A12:H12"/>
    <mergeCell ref="A18:H18"/>
    <mergeCell ref="A27:H27"/>
    <mergeCell ref="C5:C6"/>
    <mergeCell ref="B5:B6"/>
    <mergeCell ref="A7:G7"/>
  </mergeCells>
  <printOptions horizontalCentered="1" verticalCentered="1"/>
  <pageMargins left="0.3937007874015748" right="0.3937007874015748" top="0.2755905511811024" bottom="0.3937007874015748" header="0" footer="0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8"/>
  <sheetViews>
    <sheetView zoomScalePageLayoutView="0" workbookViewId="0" topLeftCell="A16">
      <selection activeCell="F36" sqref="F36"/>
    </sheetView>
  </sheetViews>
  <sheetFormatPr defaultColWidth="9.140625" defaultRowHeight="12.75"/>
  <cols>
    <col min="1" max="1" width="47.00390625" style="1" bestFit="1" customWidth="1"/>
    <col min="2" max="2" width="8.7109375" style="1" customWidth="1"/>
    <col min="3" max="3" width="11.7109375" style="1" customWidth="1"/>
    <col min="4" max="4" width="10.8515625" style="1" customWidth="1"/>
    <col min="5" max="5" width="11.8515625" style="1" customWidth="1"/>
    <col min="6" max="6" width="15.140625" style="1" customWidth="1"/>
    <col min="7" max="7" width="16.28125" style="1" customWidth="1"/>
    <col min="8" max="8" width="12.00390625" style="46" bestFit="1" customWidth="1"/>
    <col min="9" max="16384" width="9.140625" style="1" customWidth="1"/>
  </cols>
  <sheetData>
    <row r="1" spans="1:7" ht="16.5" customHeight="1">
      <c r="A1" s="91" t="s">
        <v>25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40</v>
      </c>
      <c r="B2" s="19"/>
      <c r="C2" s="8"/>
      <c r="D2" s="8"/>
      <c r="E2" s="8"/>
      <c r="F2" s="8"/>
      <c r="G2" s="8"/>
      <c r="H2" s="50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21.7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50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86" t="s">
        <v>6</v>
      </c>
      <c r="B7" s="87"/>
      <c r="C7" s="87"/>
      <c r="D7" s="87"/>
      <c r="E7" s="87"/>
      <c r="F7" s="87"/>
      <c r="G7" s="87"/>
      <c r="H7" s="88"/>
    </row>
    <row r="8" spans="1:8" ht="18.75">
      <c r="A8" s="15" t="s">
        <v>142</v>
      </c>
      <c r="B8" s="22" t="s">
        <v>152</v>
      </c>
      <c r="C8" s="74">
        <v>4.59</v>
      </c>
      <c r="D8" s="74">
        <v>4.9</v>
      </c>
      <c r="E8" s="74">
        <v>26.32</v>
      </c>
      <c r="F8" s="74">
        <v>162.84</v>
      </c>
      <c r="G8" s="74">
        <v>0.7</v>
      </c>
      <c r="H8" s="33">
        <v>185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>
      <c r="A10" s="15" t="s">
        <v>141</v>
      </c>
      <c r="B10" s="22" t="s">
        <v>52</v>
      </c>
      <c r="C10" s="74">
        <v>0.04</v>
      </c>
      <c r="D10" s="74">
        <v>3.63</v>
      </c>
      <c r="E10" s="74">
        <v>0.07</v>
      </c>
      <c r="F10" s="74">
        <v>29.5</v>
      </c>
      <c r="G10" s="74">
        <v>0</v>
      </c>
      <c r="H10" s="33">
        <v>6</v>
      </c>
    </row>
    <row r="11" spans="1:8" ht="18.75" customHeight="1">
      <c r="A11" s="16" t="s">
        <v>32</v>
      </c>
      <c r="B11" s="10" t="s">
        <v>7</v>
      </c>
      <c r="C11" s="9">
        <v>2.28</v>
      </c>
      <c r="D11" s="9">
        <v>0.24</v>
      </c>
      <c r="E11" s="9">
        <v>14.58</v>
      </c>
      <c r="F11" s="9">
        <v>69.6</v>
      </c>
      <c r="G11" s="9">
        <v>2.89</v>
      </c>
      <c r="H11" s="49"/>
    </row>
    <row r="12" spans="1:8" ht="15.75">
      <c r="A12" s="27" t="s">
        <v>8</v>
      </c>
      <c r="B12" s="28"/>
      <c r="C12" s="42">
        <f>SUM(C8:C11)</f>
        <v>9.709999999999999</v>
      </c>
      <c r="D12" s="42">
        <f>SUM(D8:D11)</f>
        <v>11.97</v>
      </c>
      <c r="E12" s="42">
        <f>SUM(E8:E11)</f>
        <v>55.65</v>
      </c>
      <c r="F12" s="42">
        <f>SUM(F8:F11)</f>
        <v>357.46000000000004</v>
      </c>
      <c r="G12" s="42">
        <f>SUM(G8:G11)</f>
        <v>4.76</v>
      </c>
      <c r="H12" s="42"/>
    </row>
    <row r="13" spans="1:8" ht="15.75">
      <c r="A13" s="86" t="s">
        <v>37</v>
      </c>
      <c r="B13" s="87"/>
      <c r="C13" s="87"/>
      <c r="D13" s="87"/>
      <c r="E13" s="87"/>
      <c r="F13" s="87"/>
      <c r="G13" s="87"/>
      <c r="H13" s="88"/>
    </row>
    <row r="14" spans="1:8" ht="19.5" customHeight="1">
      <c r="A14" s="15" t="s">
        <v>96</v>
      </c>
      <c r="B14" s="11" t="s">
        <v>10</v>
      </c>
      <c r="C14" s="9">
        <v>1.5</v>
      </c>
      <c r="D14" s="9">
        <v>2.36</v>
      </c>
      <c r="E14" s="9">
        <v>14.88</v>
      </c>
      <c r="F14" s="9">
        <v>84.4</v>
      </c>
      <c r="G14" s="9">
        <v>0</v>
      </c>
      <c r="H14" s="49">
        <v>804</v>
      </c>
    </row>
    <row r="15" spans="1:8" ht="18.75">
      <c r="A15" s="15" t="s">
        <v>99</v>
      </c>
      <c r="B15" s="10" t="s">
        <v>152</v>
      </c>
      <c r="C15" s="9">
        <v>4.35</v>
      </c>
      <c r="D15" s="9">
        <v>3.75</v>
      </c>
      <c r="E15" s="9">
        <v>6.3</v>
      </c>
      <c r="F15" s="9">
        <v>76</v>
      </c>
      <c r="G15" s="9">
        <v>0.45</v>
      </c>
      <c r="H15" s="49">
        <v>401</v>
      </c>
    </row>
    <row r="16" spans="1:8" ht="15.75">
      <c r="A16" s="27" t="s">
        <v>49</v>
      </c>
      <c r="B16" s="32"/>
      <c r="C16" s="42">
        <f>SUM(C14:C15)</f>
        <v>5.85</v>
      </c>
      <c r="D16" s="42">
        <f>SUM(D14:D15)</f>
        <v>6.109999999999999</v>
      </c>
      <c r="E16" s="42">
        <f>SUM(E14:E15)</f>
        <v>21.18</v>
      </c>
      <c r="F16" s="42">
        <f>SUM(F14:F15)</f>
        <v>160.4</v>
      </c>
      <c r="G16" s="42">
        <f>SUM(G14:G15)</f>
        <v>0.45</v>
      </c>
      <c r="H16" s="42"/>
    </row>
    <row r="17" spans="1:8" ht="15.75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>
      <c r="A18" s="15" t="s">
        <v>183</v>
      </c>
      <c r="B18" s="22" t="s">
        <v>154</v>
      </c>
      <c r="C18" s="74">
        <v>0.18</v>
      </c>
      <c r="D18" s="74">
        <v>0</v>
      </c>
      <c r="E18" s="74">
        <v>1.26</v>
      </c>
      <c r="F18" s="74">
        <v>5.76</v>
      </c>
      <c r="G18" s="74">
        <v>2.52</v>
      </c>
      <c r="H18" s="33">
        <v>517</v>
      </c>
    </row>
    <row r="19" spans="1:8" ht="18.75" customHeight="1">
      <c r="A19" s="15" t="s">
        <v>111</v>
      </c>
      <c r="B19" s="10" t="s">
        <v>153</v>
      </c>
      <c r="C19" s="9">
        <v>2.69</v>
      </c>
      <c r="D19" s="9">
        <v>2.84</v>
      </c>
      <c r="E19" s="9">
        <v>17.14</v>
      </c>
      <c r="F19" s="9">
        <v>102.04</v>
      </c>
      <c r="G19" s="9">
        <v>8.25</v>
      </c>
      <c r="H19" s="45">
        <v>82</v>
      </c>
    </row>
    <row r="20" spans="1:8" ht="18.75">
      <c r="A20" s="56" t="s">
        <v>170</v>
      </c>
      <c r="B20" s="10" t="s">
        <v>77</v>
      </c>
      <c r="C20" s="9">
        <v>11.78</v>
      </c>
      <c r="D20" s="9">
        <v>12.91</v>
      </c>
      <c r="E20" s="9">
        <v>14.9</v>
      </c>
      <c r="F20" s="9">
        <v>210</v>
      </c>
      <c r="G20" s="9">
        <v>0.85</v>
      </c>
      <c r="H20" s="49">
        <v>269</v>
      </c>
    </row>
    <row r="21" spans="1:8" ht="18.75">
      <c r="A21" s="15" t="s">
        <v>44</v>
      </c>
      <c r="B21" s="11" t="s">
        <v>156</v>
      </c>
      <c r="C21" s="9">
        <v>3.06</v>
      </c>
      <c r="D21" s="9">
        <v>4.8</v>
      </c>
      <c r="E21" s="9">
        <v>20.44</v>
      </c>
      <c r="F21" s="9">
        <v>132.4</v>
      </c>
      <c r="G21" s="9">
        <v>18.34</v>
      </c>
      <c r="H21" s="76">
        <v>321</v>
      </c>
    </row>
    <row r="22" spans="1:8" ht="18.75" customHeight="1">
      <c r="A22" s="15" t="s">
        <v>93</v>
      </c>
      <c r="B22" s="11" t="s">
        <v>153</v>
      </c>
      <c r="C22" s="9">
        <v>0.46</v>
      </c>
      <c r="D22" s="9">
        <v>0.02</v>
      </c>
      <c r="E22" s="9">
        <v>27.76</v>
      </c>
      <c r="F22" s="9">
        <v>113.04</v>
      </c>
      <c r="G22" s="9">
        <v>0.4</v>
      </c>
      <c r="H22" s="49">
        <v>376</v>
      </c>
    </row>
    <row r="23" spans="1:8" ht="18.75" customHeight="1">
      <c r="A23" s="15" t="s">
        <v>15</v>
      </c>
      <c r="B23" s="10" t="s">
        <v>149</v>
      </c>
      <c r="C23" s="9">
        <v>3.3</v>
      </c>
      <c r="D23" s="9">
        <v>0.6</v>
      </c>
      <c r="E23" s="9">
        <v>16.7</v>
      </c>
      <c r="F23" s="9">
        <v>84.8</v>
      </c>
      <c r="G23" s="9">
        <v>0</v>
      </c>
      <c r="H23" s="45"/>
    </row>
    <row r="24" spans="1:8" ht="15.75">
      <c r="A24" s="27" t="s">
        <v>12</v>
      </c>
      <c r="B24" s="28"/>
      <c r="C24" s="42">
        <f>SUM(C18:C23)</f>
        <v>21.47</v>
      </c>
      <c r="D24" s="42">
        <f>SUM(D18:D23)</f>
        <v>21.17</v>
      </c>
      <c r="E24" s="42">
        <f>SUM(E18:E23)</f>
        <v>98.20000000000002</v>
      </c>
      <c r="F24" s="42">
        <f>SUM(F18:F23)</f>
        <v>648.04</v>
      </c>
      <c r="G24" s="42">
        <f>SUM(G18:G23)</f>
        <v>30.36</v>
      </c>
      <c r="H24" s="42"/>
    </row>
    <row r="25" spans="1:8" ht="15.75">
      <c r="A25" s="104" t="s">
        <v>190</v>
      </c>
      <c r="B25" s="108">
        <v>50</v>
      </c>
      <c r="C25" s="105"/>
      <c r="D25" s="105"/>
      <c r="E25" s="105"/>
      <c r="F25" s="105"/>
      <c r="G25" s="105"/>
      <c r="H25" s="109"/>
    </row>
    <row r="26" spans="1:8" ht="15.75">
      <c r="A26" s="86" t="s">
        <v>34</v>
      </c>
      <c r="B26" s="87"/>
      <c r="C26" s="87"/>
      <c r="D26" s="87"/>
      <c r="E26" s="87"/>
      <c r="F26" s="87"/>
      <c r="G26" s="87"/>
      <c r="H26" s="88"/>
    </row>
    <row r="27" spans="1:8" ht="18.75" customHeight="1">
      <c r="A27" s="16" t="s">
        <v>145</v>
      </c>
      <c r="B27" s="10" t="s">
        <v>155</v>
      </c>
      <c r="C27" s="9">
        <v>12.44</v>
      </c>
      <c r="D27" s="9">
        <v>9.24</v>
      </c>
      <c r="E27" s="9">
        <v>12.56</v>
      </c>
      <c r="F27" s="9">
        <v>173.92</v>
      </c>
      <c r="G27" s="9">
        <v>0.12</v>
      </c>
      <c r="H27" s="49">
        <v>282</v>
      </c>
    </row>
    <row r="28" spans="1:8" ht="18.75" customHeight="1">
      <c r="A28" s="15" t="s">
        <v>19</v>
      </c>
      <c r="B28" s="11" t="s">
        <v>156</v>
      </c>
      <c r="C28" s="9">
        <v>3.75</v>
      </c>
      <c r="D28" s="9">
        <v>6.7</v>
      </c>
      <c r="E28" s="9">
        <v>17.25</v>
      </c>
      <c r="F28" s="9">
        <v>137.6</v>
      </c>
      <c r="G28" s="9">
        <v>29.97</v>
      </c>
      <c r="H28" s="49">
        <v>132</v>
      </c>
    </row>
    <row r="29" spans="1:8" ht="18.75" customHeight="1">
      <c r="A29" s="15" t="s">
        <v>184</v>
      </c>
      <c r="B29" s="11" t="s">
        <v>153</v>
      </c>
      <c r="C29" s="9">
        <v>0.12</v>
      </c>
      <c r="D29" s="9">
        <v>0.02</v>
      </c>
      <c r="E29" s="9">
        <v>10.2</v>
      </c>
      <c r="F29" s="9">
        <v>41.44</v>
      </c>
      <c r="G29" s="9">
        <v>2.83</v>
      </c>
      <c r="H29" s="49">
        <v>393</v>
      </c>
    </row>
    <row r="30" spans="1:8" ht="18.75" customHeight="1">
      <c r="A30" s="16" t="s">
        <v>32</v>
      </c>
      <c r="B30" s="10" t="s">
        <v>7</v>
      </c>
      <c r="C30" s="9">
        <v>2.28</v>
      </c>
      <c r="D30" s="9">
        <v>0.24</v>
      </c>
      <c r="E30" s="9">
        <v>14.58</v>
      </c>
      <c r="F30" s="9">
        <v>69.6</v>
      </c>
      <c r="G30" s="9">
        <v>2.89</v>
      </c>
      <c r="H30" s="49"/>
    </row>
    <row r="31" spans="1:8" ht="15.75">
      <c r="A31" s="27" t="s">
        <v>28</v>
      </c>
      <c r="B31" s="28"/>
      <c r="C31" s="42">
        <f>SUM(C27:C30)</f>
        <v>18.59</v>
      </c>
      <c r="D31" s="42">
        <f>SUM(D27:D30)</f>
        <v>16.2</v>
      </c>
      <c r="E31" s="42">
        <f>SUM(E27:E30)</f>
        <v>54.59</v>
      </c>
      <c r="F31" s="42">
        <f>SUM(F27:F30)</f>
        <v>422.55999999999995</v>
      </c>
      <c r="G31" s="42">
        <f>SUM(G27:G30)</f>
        <v>35.81</v>
      </c>
      <c r="H31" s="42"/>
    </row>
    <row r="32" spans="1:8" ht="18">
      <c r="A32" s="29" t="s">
        <v>13</v>
      </c>
      <c r="B32" s="30"/>
      <c r="C32" s="43">
        <f>C12+C16+C24+C31</f>
        <v>55.620000000000005</v>
      </c>
      <c r="D32" s="43">
        <f>D12+D16+D24+D31</f>
        <v>55.45</v>
      </c>
      <c r="E32" s="43">
        <f>E12+E16+E24+E31</f>
        <v>229.62000000000003</v>
      </c>
      <c r="F32" s="43">
        <f>F12+F16+F24+F31</f>
        <v>1588.46</v>
      </c>
      <c r="G32" s="43">
        <f>G12+G16+G24+G31</f>
        <v>71.38</v>
      </c>
      <c r="H32" s="42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  <row r="648" spans="2:6" ht="15">
      <c r="B648" s="3"/>
      <c r="C648" s="3"/>
      <c r="D648" s="3"/>
      <c r="E648" s="3"/>
      <c r="F648" s="3"/>
    </row>
  </sheetData>
  <sheetProtection/>
  <mergeCells count="13">
    <mergeCell ref="A1:G1"/>
    <mergeCell ref="A4:A6"/>
    <mergeCell ref="B4:G4"/>
    <mergeCell ref="B5:B6"/>
    <mergeCell ref="C5:C6"/>
    <mergeCell ref="D5:D6"/>
    <mergeCell ref="E5:E6"/>
    <mergeCell ref="F5:F6"/>
    <mergeCell ref="H4:H6"/>
    <mergeCell ref="A7:H7"/>
    <mergeCell ref="A26:H26"/>
    <mergeCell ref="A17:H17"/>
    <mergeCell ref="A13:H13"/>
  </mergeCells>
  <printOptions horizontalCentered="1" verticalCentered="1"/>
  <pageMargins left="0.1968503937007874" right="0.1968503937007874" top="0.35433070866141736" bottom="0.5118110236220472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37.140625" style="0" customWidth="1"/>
    <col min="2" max="2" width="5.140625" style="0" customWidth="1"/>
    <col min="3" max="3" width="13.421875" style="0" bestFit="1" customWidth="1"/>
    <col min="4" max="4" width="11.00390625" style="0" customWidth="1"/>
    <col min="5" max="5" width="13.421875" style="0" bestFit="1" customWidth="1"/>
    <col min="6" max="6" width="16.8515625" style="0" bestFit="1" customWidth="1"/>
    <col min="7" max="7" width="13.421875" style="0" bestFit="1" customWidth="1"/>
  </cols>
  <sheetData>
    <row r="1" spans="1:7" ht="20.25">
      <c r="A1" s="100" t="s">
        <v>86</v>
      </c>
      <c r="B1" s="101"/>
      <c r="C1" s="101"/>
      <c r="D1" s="101"/>
      <c r="E1" s="101"/>
      <c r="F1" s="101"/>
      <c r="G1" s="101"/>
    </row>
    <row r="3" spans="2:7" ht="15.75">
      <c r="B3" s="103"/>
      <c r="C3" s="102" t="s">
        <v>2</v>
      </c>
      <c r="D3" s="93" t="s">
        <v>3</v>
      </c>
      <c r="E3" s="93" t="s">
        <v>4</v>
      </c>
      <c r="F3" s="93" t="s">
        <v>85</v>
      </c>
      <c r="G3" s="17" t="s">
        <v>72</v>
      </c>
    </row>
    <row r="4" spans="2:7" ht="15.75">
      <c r="B4" s="103"/>
      <c r="C4" s="102"/>
      <c r="D4" s="93"/>
      <c r="E4" s="93"/>
      <c r="F4" s="93"/>
      <c r="G4" s="17" t="s">
        <v>73</v>
      </c>
    </row>
    <row r="5" spans="1:7" s="26" customFormat="1" ht="19.5" customHeight="1">
      <c r="A5" s="40"/>
      <c r="B5" s="34">
        <v>1</v>
      </c>
      <c r="C5" s="36">
        <f>'1 ДЕНЬ'!C36</f>
        <v>59.919999999999995</v>
      </c>
      <c r="D5" s="35">
        <f>'1 ДЕНЬ'!D36</f>
        <v>41.38</v>
      </c>
      <c r="E5" s="35">
        <f>'1 ДЕНЬ'!E36</f>
        <v>257.73</v>
      </c>
      <c r="F5" s="35">
        <f>'1 ДЕНЬ'!F36</f>
        <v>1606.44</v>
      </c>
      <c r="G5" s="35">
        <f>'1 ДЕНЬ'!G36</f>
        <v>88.28999999999999</v>
      </c>
    </row>
    <row r="6" spans="2:7" ht="20.25">
      <c r="B6" s="38">
        <v>2</v>
      </c>
      <c r="C6" s="36">
        <f>'2 ДЕНЬ'!C33</f>
        <v>58.95</v>
      </c>
      <c r="D6" s="35">
        <f>'2 ДЕНЬ'!D33</f>
        <v>60.3</v>
      </c>
      <c r="E6" s="35">
        <f>'2 ДЕНЬ'!E33</f>
        <v>269.25</v>
      </c>
      <c r="F6" s="35">
        <f>'2 ДЕНЬ'!F33</f>
        <v>1874.1799999999998</v>
      </c>
      <c r="G6" s="35">
        <f>'2 ДЕНЬ'!G33</f>
        <v>104.15</v>
      </c>
    </row>
    <row r="7" spans="2:7" ht="20.25">
      <c r="B7" s="39">
        <v>3</v>
      </c>
      <c r="C7" s="36">
        <f>'3 ДЕНЬ'!C33</f>
        <v>72.00999999999999</v>
      </c>
      <c r="D7" s="35">
        <f>'3 ДЕНЬ'!D33</f>
        <v>54.769999999999996</v>
      </c>
      <c r="E7" s="35">
        <f>'3 ДЕНЬ'!E33</f>
        <v>252.3</v>
      </c>
      <c r="F7" s="35">
        <f>'3 ДЕНЬ'!F33</f>
        <v>1748.06</v>
      </c>
      <c r="G7" s="35">
        <f>'3 ДЕНЬ'!G33</f>
        <v>25.72</v>
      </c>
    </row>
    <row r="8" spans="2:7" ht="20.25">
      <c r="B8" s="39">
        <v>4</v>
      </c>
      <c r="C8" s="36">
        <f>'4 ДЕНЬ'!C34</f>
        <v>64.96</v>
      </c>
      <c r="D8" s="35">
        <f>'4 ДЕНЬ'!D34</f>
        <v>55.18999999999999</v>
      </c>
      <c r="E8" s="35">
        <f>'4 ДЕНЬ'!E34</f>
        <v>231.89</v>
      </c>
      <c r="F8" s="35">
        <f>'4 ДЕНЬ'!F34</f>
        <v>1656.02</v>
      </c>
      <c r="G8" s="35">
        <f>'4 ДЕНЬ'!G34</f>
        <v>77.55000000000001</v>
      </c>
    </row>
    <row r="9" spans="2:7" ht="20.25">
      <c r="B9" s="39">
        <v>5</v>
      </c>
      <c r="C9" s="36">
        <f>'5 ДЕНЬ '!C34</f>
        <v>59.25</v>
      </c>
      <c r="D9" s="35">
        <f>'5 ДЕНЬ '!D34</f>
        <v>57.58</v>
      </c>
      <c r="E9" s="35">
        <f>'5 ДЕНЬ '!E34</f>
        <v>307.84000000000003</v>
      </c>
      <c r="F9" s="35">
        <f>'5 ДЕНЬ '!F34</f>
        <v>1944.5400000000002</v>
      </c>
      <c r="G9" s="35">
        <f>'5 ДЕНЬ '!G34</f>
        <v>103.59</v>
      </c>
    </row>
    <row r="10" spans="2:7" ht="20.25">
      <c r="B10" s="39">
        <v>6</v>
      </c>
      <c r="C10" s="36">
        <f>'6 ДЕНЬ'!C32</f>
        <v>56.92000000000001</v>
      </c>
      <c r="D10" s="35">
        <f>'6 ДЕНЬ'!D32</f>
        <v>58.06</v>
      </c>
      <c r="E10" s="35">
        <f>'6 ДЕНЬ'!E32</f>
        <v>313.51</v>
      </c>
      <c r="F10" s="35">
        <f>'6 ДЕНЬ'!F32</f>
        <v>1965.1999999999998</v>
      </c>
      <c r="G10" s="35">
        <f>'6 ДЕНЬ'!G32</f>
        <v>106.71000000000001</v>
      </c>
    </row>
    <row r="11" spans="2:7" ht="20.25">
      <c r="B11" s="39">
        <v>7</v>
      </c>
      <c r="C11" s="36">
        <f>'7 ДЕНЬ'!C34</f>
        <v>63.62</v>
      </c>
      <c r="D11" s="35">
        <f>'7 ДЕНЬ'!D34</f>
        <v>46.440000000000005</v>
      </c>
      <c r="E11" s="35">
        <f>'7 ДЕНЬ'!E34</f>
        <v>248.25</v>
      </c>
      <c r="F11" s="35">
        <f>'7 ДЕНЬ'!F34</f>
        <v>1698.3</v>
      </c>
      <c r="G11" s="35">
        <f>'7 ДЕНЬ'!G34</f>
        <v>61.54</v>
      </c>
    </row>
    <row r="12" spans="2:7" ht="20.25">
      <c r="B12" s="39">
        <v>8</v>
      </c>
      <c r="C12" s="36">
        <f>'8 ДЕНЬ'!C33</f>
        <v>64.64999999999999</v>
      </c>
      <c r="D12" s="35">
        <f>'8 ДЕНЬ'!D33</f>
        <v>50.96000000000001</v>
      </c>
      <c r="E12" s="35">
        <f>'8 ДЕНЬ'!E33</f>
        <v>268.62</v>
      </c>
      <c r="F12" s="35">
        <f>'8 ДЕНЬ'!F33</f>
        <v>1745.4199999999998</v>
      </c>
      <c r="G12" s="35">
        <f>'8 ДЕНЬ'!G33</f>
        <v>29.869999999999997</v>
      </c>
    </row>
    <row r="13" spans="2:7" ht="20.25">
      <c r="B13" s="39">
        <v>9</v>
      </c>
      <c r="C13" s="36">
        <f>'   9 ДЕНЬ '!C35</f>
        <v>59.459999999999994</v>
      </c>
      <c r="D13" s="35">
        <f>'   9 ДЕНЬ '!D35</f>
        <v>50.620000000000005</v>
      </c>
      <c r="E13" s="35">
        <f>'   9 ДЕНЬ '!E35</f>
        <v>269.64</v>
      </c>
      <c r="F13" s="35">
        <f>'   9 ДЕНЬ '!F35</f>
        <v>1800.84</v>
      </c>
      <c r="G13" s="35">
        <f>'   9 ДЕНЬ '!G35</f>
        <v>111.14</v>
      </c>
    </row>
    <row r="14" spans="2:7" ht="20.25">
      <c r="B14" s="39">
        <v>10</v>
      </c>
      <c r="C14" s="36">
        <f>'10 ДЕНЬ'!C32</f>
        <v>55.620000000000005</v>
      </c>
      <c r="D14" s="35">
        <f>'10 ДЕНЬ'!D32</f>
        <v>55.45</v>
      </c>
      <c r="E14" s="35">
        <f>'10 ДЕНЬ'!E32</f>
        <v>229.62000000000003</v>
      </c>
      <c r="F14" s="35">
        <f>'10 ДЕНЬ'!F32</f>
        <v>1588.46</v>
      </c>
      <c r="G14" s="35">
        <f>'10 ДЕНЬ'!G32</f>
        <v>71.38</v>
      </c>
    </row>
    <row r="15" spans="1:7" ht="21" thickBot="1">
      <c r="A15" s="54" t="s">
        <v>102</v>
      </c>
      <c r="B15" s="39"/>
      <c r="C15" s="36">
        <f>SUM(C5:C14)</f>
        <v>615.36</v>
      </c>
      <c r="D15" s="36">
        <f>SUM(D5:D14)</f>
        <v>530.75</v>
      </c>
      <c r="E15" s="36">
        <f>SUM(E5:E14)</f>
        <v>2648.6499999999996</v>
      </c>
      <c r="F15" s="36">
        <f>SUM(F5:F14)</f>
        <v>17627.460000000003</v>
      </c>
      <c r="G15" s="36">
        <f>SUM(G5:G14)</f>
        <v>779.94</v>
      </c>
    </row>
    <row r="16" spans="1:7" ht="41.25" thickBot="1">
      <c r="A16" s="55" t="s">
        <v>103</v>
      </c>
      <c r="B16" s="37"/>
      <c r="C16" s="53">
        <f>SUM(C5:C14)/10</f>
        <v>61.536</v>
      </c>
      <c r="D16" s="53">
        <f>SUM(D5:D14)/10</f>
        <v>53.075</v>
      </c>
      <c r="E16" s="53">
        <f>SUM(E5:E14)/10</f>
        <v>264.86499999999995</v>
      </c>
      <c r="F16" s="53">
        <f>SUM(F5:F14)/10</f>
        <v>1762.7460000000003</v>
      </c>
      <c r="G16" s="53">
        <f>SUM(G5:G14)/10</f>
        <v>77.994</v>
      </c>
    </row>
    <row r="17" ht="15">
      <c r="F17" s="1"/>
    </row>
  </sheetData>
  <sheetProtection/>
  <mergeCells count="6">
    <mergeCell ref="A1:G1"/>
    <mergeCell ref="C3:C4"/>
    <mergeCell ref="D3:D4"/>
    <mergeCell ref="E3:E4"/>
    <mergeCell ref="F3:F4"/>
    <mergeCell ref="B3:B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Z70"/>
  <sheetViews>
    <sheetView zoomScalePageLayoutView="0" workbookViewId="0" topLeftCell="F10">
      <selection activeCell="A45" sqref="A45:IV45"/>
    </sheetView>
  </sheetViews>
  <sheetFormatPr defaultColWidth="9.140625" defaultRowHeight="12.75"/>
  <cols>
    <col min="1" max="1" width="38.140625" style="0" customWidth="1"/>
  </cols>
  <sheetData>
    <row r="6" spans="1:8" s="1" customFormat="1" ht="20.25" customHeight="1">
      <c r="A6" s="15" t="s">
        <v>100</v>
      </c>
      <c r="B6" s="22" t="s">
        <v>70</v>
      </c>
      <c r="C6" s="33">
        <v>12.64</v>
      </c>
      <c r="D6" s="33">
        <v>13.14</v>
      </c>
      <c r="E6" s="33">
        <v>13.46</v>
      </c>
      <c r="F6" s="33">
        <v>123</v>
      </c>
      <c r="G6" s="33">
        <v>0.67</v>
      </c>
      <c r="H6" s="49">
        <v>305</v>
      </c>
    </row>
    <row r="7" spans="1:8" s="1" customFormat="1" ht="19.5" customHeight="1">
      <c r="A7" s="15" t="s">
        <v>82</v>
      </c>
      <c r="B7" s="22" t="s">
        <v>81</v>
      </c>
      <c r="C7" s="33">
        <v>3.72</v>
      </c>
      <c r="D7" s="33">
        <v>4.16</v>
      </c>
      <c r="E7" s="33">
        <v>38.72</v>
      </c>
      <c r="F7" s="33">
        <v>207</v>
      </c>
      <c r="G7" s="33">
        <v>0</v>
      </c>
      <c r="H7" s="49">
        <v>315</v>
      </c>
    </row>
    <row r="9" spans="1:8" s="1" customFormat="1" ht="37.5">
      <c r="A9" s="15" t="s">
        <v>105</v>
      </c>
      <c r="B9" s="10" t="s">
        <v>77</v>
      </c>
      <c r="C9" s="9">
        <v>6.5</v>
      </c>
      <c r="D9" s="9">
        <v>5.9</v>
      </c>
      <c r="E9" s="9">
        <v>9.4</v>
      </c>
      <c r="F9" s="9">
        <v>119</v>
      </c>
      <c r="G9" s="9">
        <v>0.03</v>
      </c>
      <c r="H9" s="52">
        <v>488</v>
      </c>
    </row>
    <row r="11" spans="1:8" s="25" customFormat="1" ht="18.75">
      <c r="A11" s="15" t="s">
        <v>61</v>
      </c>
      <c r="B11" s="10" t="s">
        <v>68</v>
      </c>
      <c r="C11" s="9">
        <v>2.43</v>
      </c>
      <c r="D11" s="9">
        <v>8.55</v>
      </c>
      <c r="E11" s="9">
        <v>22.9</v>
      </c>
      <c r="F11" s="9">
        <v>181</v>
      </c>
      <c r="G11" s="9">
        <v>1.75</v>
      </c>
      <c r="H11" s="52">
        <v>256</v>
      </c>
    </row>
    <row r="13" spans="1:8" s="1" customFormat="1" ht="18.75" customHeight="1">
      <c r="A13" s="15" t="s">
        <v>44</v>
      </c>
      <c r="B13" s="11" t="s">
        <v>68</v>
      </c>
      <c r="C13" s="9">
        <v>3.06</v>
      </c>
      <c r="D13" s="9">
        <v>4.8</v>
      </c>
      <c r="E13" s="9">
        <v>20.44</v>
      </c>
      <c r="F13" s="9">
        <v>138.6</v>
      </c>
      <c r="G13" s="9">
        <v>18.34</v>
      </c>
      <c r="H13" s="49">
        <v>321</v>
      </c>
    </row>
    <row r="15" spans="1:8" s="1" customFormat="1" ht="18.75" customHeight="1">
      <c r="A15" s="15" t="s">
        <v>75</v>
      </c>
      <c r="B15" s="11">
        <v>50</v>
      </c>
      <c r="C15" s="9">
        <v>0.75</v>
      </c>
      <c r="D15" s="9">
        <v>0</v>
      </c>
      <c r="E15" s="9">
        <v>20.7</v>
      </c>
      <c r="F15" s="9">
        <v>45.5</v>
      </c>
      <c r="G15" s="9">
        <v>5</v>
      </c>
      <c r="H15" s="49">
        <v>368</v>
      </c>
    </row>
    <row r="17" spans="1:8" s="1" customFormat="1" ht="18.75" customHeight="1">
      <c r="A17" s="16" t="s">
        <v>95</v>
      </c>
      <c r="B17" s="10" t="s">
        <v>67</v>
      </c>
      <c r="C17" s="9">
        <v>0.21</v>
      </c>
      <c r="D17" s="9">
        <v>0.24</v>
      </c>
      <c r="E17" s="9">
        <v>5.58</v>
      </c>
      <c r="F17" s="9">
        <v>25.5</v>
      </c>
      <c r="G17" s="9">
        <v>0</v>
      </c>
      <c r="H17" s="49">
        <v>801</v>
      </c>
    </row>
    <row r="19" spans="1:8" s="66" customFormat="1" ht="19.5" customHeight="1">
      <c r="A19" s="62" t="s">
        <v>98</v>
      </c>
      <c r="B19" s="67" t="s">
        <v>10</v>
      </c>
      <c r="C19" s="64">
        <v>0.28</v>
      </c>
      <c r="D19" s="64">
        <v>0.32</v>
      </c>
      <c r="E19" s="64">
        <v>7.44</v>
      </c>
      <c r="F19" s="64">
        <v>33.76</v>
      </c>
      <c r="G19" s="64">
        <v>0</v>
      </c>
      <c r="H19" s="65">
        <v>804</v>
      </c>
    </row>
    <row r="21" spans="1:26" s="58" customFormat="1" ht="18.75" customHeight="1">
      <c r="A21" s="61" t="s">
        <v>124</v>
      </c>
      <c r="B21" s="57" t="s">
        <v>81</v>
      </c>
      <c r="C21" s="59">
        <v>5.76</v>
      </c>
      <c r="D21" s="59">
        <v>5.48</v>
      </c>
      <c r="E21" s="59">
        <v>47.88</v>
      </c>
      <c r="F21" s="59">
        <v>236</v>
      </c>
      <c r="G21" s="59">
        <v>0.34</v>
      </c>
      <c r="H21" s="52">
        <v>1064</v>
      </c>
      <c r="J21" s="69" t="s">
        <v>126</v>
      </c>
      <c r="K21" s="68" t="s">
        <v>127</v>
      </c>
      <c r="L21" s="68" t="s">
        <v>128</v>
      </c>
      <c r="M21" s="68" t="s">
        <v>129</v>
      </c>
      <c r="N21" s="68" t="s">
        <v>132</v>
      </c>
      <c r="O21" s="72" t="s">
        <v>133</v>
      </c>
      <c r="P21" s="68" t="s">
        <v>134</v>
      </c>
      <c r="Q21" s="68" t="s">
        <v>58</v>
      </c>
      <c r="R21" s="68" t="s">
        <v>15</v>
      </c>
      <c r="S21" s="68"/>
      <c r="T21" s="70"/>
      <c r="U21" s="70"/>
      <c r="V21" s="68" t="s">
        <v>135</v>
      </c>
      <c r="W21" s="68" t="s">
        <v>46</v>
      </c>
      <c r="X21" s="69" t="s">
        <v>55</v>
      </c>
      <c r="Y21" s="68" t="s">
        <v>125</v>
      </c>
      <c r="Z21" s="68" t="s">
        <v>130</v>
      </c>
    </row>
    <row r="22" spans="1:26" s="1" customFormat="1" ht="18.75" customHeight="1">
      <c r="A22" s="16" t="s">
        <v>93</v>
      </c>
      <c r="B22" s="10" t="s">
        <v>69</v>
      </c>
      <c r="C22" s="9">
        <v>4.4</v>
      </c>
      <c r="D22" s="9">
        <v>0.02</v>
      </c>
      <c r="E22" s="9">
        <v>27.77</v>
      </c>
      <c r="F22" s="9">
        <v>113</v>
      </c>
      <c r="G22" s="9">
        <v>0.4</v>
      </c>
      <c r="H22" s="49">
        <v>376</v>
      </c>
      <c r="J22" s="71">
        <v>9</v>
      </c>
      <c r="K22" s="71">
        <v>10</v>
      </c>
      <c r="L22" s="71">
        <v>11</v>
      </c>
      <c r="M22" s="71">
        <v>12</v>
      </c>
      <c r="N22" s="71">
        <v>13</v>
      </c>
      <c r="O22" s="73">
        <v>14</v>
      </c>
      <c r="P22" s="71">
        <v>15</v>
      </c>
      <c r="Q22" s="71">
        <v>16</v>
      </c>
      <c r="R22" s="71">
        <v>17</v>
      </c>
      <c r="S22" s="71">
        <v>18</v>
      </c>
      <c r="T22" s="71">
        <v>19</v>
      </c>
      <c r="U22" s="71">
        <v>20</v>
      </c>
      <c r="V22" s="71">
        <v>21</v>
      </c>
      <c r="W22" s="71">
        <v>22</v>
      </c>
      <c r="X22" s="71">
        <v>23</v>
      </c>
      <c r="Y22" s="71">
        <v>24</v>
      </c>
      <c r="Z22" s="71">
        <v>25</v>
      </c>
    </row>
    <row r="24" spans="1:8" s="1" customFormat="1" ht="18.75">
      <c r="A24" s="15" t="s">
        <v>119</v>
      </c>
      <c r="B24" s="10" t="s">
        <v>65</v>
      </c>
      <c r="C24" s="9">
        <v>15.57</v>
      </c>
      <c r="D24" s="9">
        <v>12.43</v>
      </c>
      <c r="E24" s="9">
        <v>3.29</v>
      </c>
      <c r="F24" s="9">
        <v>187</v>
      </c>
      <c r="G24" s="9">
        <v>0.01</v>
      </c>
      <c r="H24" s="49"/>
    </row>
    <row r="26" spans="1:8" s="1" customFormat="1" ht="18.75" customHeight="1">
      <c r="A26" s="16" t="s">
        <v>91</v>
      </c>
      <c r="B26" s="10">
        <v>200</v>
      </c>
      <c r="C26" s="9">
        <v>0.06</v>
      </c>
      <c r="D26" s="9">
        <v>0.02</v>
      </c>
      <c r="E26" s="9">
        <v>9.99</v>
      </c>
      <c r="F26" s="9">
        <v>40</v>
      </c>
      <c r="G26" s="9">
        <v>0.03</v>
      </c>
      <c r="H26" s="49">
        <v>392</v>
      </c>
    </row>
    <row r="28" spans="1:8" s="1" customFormat="1" ht="18.75">
      <c r="A28" s="15" t="s">
        <v>112</v>
      </c>
      <c r="B28" s="10" t="s">
        <v>65</v>
      </c>
      <c r="C28" s="9">
        <v>7.52</v>
      </c>
      <c r="D28" s="9">
        <v>13.46</v>
      </c>
      <c r="E28" s="9">
        <v>1.51</v>
      </c>
      <c r="F28" s="9">
        <v>157</v>
      </c>
      <c r="G28" s="9">
        <v>0.15</v>
      </c>
      <c r="H28" s="49">
        <v>215</v>
      </c>
    </row>
    <row r="29" spans="1:8" s="1" customFormat="1" ht="18.75">
      <c r="A29" s="15" t="s">
        <v>59</v>
      </c>
      <c r="B29" s="10" t="s">
        <v>10</v>
      </c>
      <c r="C29" s="9">
        <v>0.62</v>
      </c>
      <c r="D29" s="9">
        <v>0.04</v>
      </c>
      <c r="E29" s="9">
        <v>2.08</v>
      </c>
      <c r="F29" s="9">
        <v>8.2</v>
      </c>
      <c r="G29" s="9">
        <v>2</v>
      </c>
      <c r="H29" s="49">
        <v>602</v>
      </c>
    </row>
    <row r="31" spans="1:8" s="1" customFormat="1" ht="18.75" customHeight="1">
      <c r="A31" s="15" t="s">
        <v>95</v>
      </c>
      <c r="B31" s="10" t="s">
        <v>10</v>
      </c>
      <c r="C31" s="9">
        <v>0.21</v>
      </c>
      <c r="D31" s="9">
        <v>0.24</v>
      </c>
      <c r="E31" s="9">
        <v>5.58</v>
      </c>
      <c r="F31" s="9">
        <v>25.5</v>
      </c>
      <c r="G31" s="9">
        <v>0</v>
      </c>
      <c r="H31" s="45">
        <v>801</v>
      </c>
    </row>
    <row r="32" spans="1:8" s="1" customFormat="1" ht="18.75" customHeight="1">
      <c r="A32" s="15" t="s">
        <v>107</v>
      </c>
      <c r="B32" s="10" t="s">
        <v>69</v>
      </c>
      <c r="C32" s="9">
        <v>0.41</v>
      </c>
      <c r="D32" s="9">
        <v>0.09</v>
      </c>
      <c r="E32" s="9">
        <v>3.59</v>
      </c>
      <c r="F32" s="9">
        <v>76</v>
      </c>
      <c r="G32" s="9">
        <v>25</v>
      </c>
      <c r="H32" s="45">
        <v>374</v>
      </c>
    </row>
    <row r="34" spans="1:8" s="1" customFormat="1" ht="18.75" customHeight="1">
      <c r="A34" s="15" t="s">
        <v>91</v>
      </c>
      <c r="B34" s="10">
        <v>200</v>
      </c>
      <c r="C34" s="9">
        <v>0.06</v>
      </c>
      <c r="D34" s="9">
        <v>0.02</v>
      </c>
      <c r="E34" s="9">
        <v>9.99</v>
      </c>
      <c r="F34" s="9">
        <v>40</v>
      </c>
      <c r="G34" s="9">
        <v>0.03</v>
      </c>
      <c r="H34" s="45">
        <v>392</v>
      </c>
    </row>
    <row r="36" spans="1:8" s="1" customFormat="1" ht="18.75" customHeight="1">
      <c r="A36" s="15" t="s">
        <v>75</v>
      </c>
      <c r="B36" s="10" t="s">
        <v>81</v>
      </c>
      <c r="C36" s="9">
        <v>1.5</v>
      </c>
      <c r="D36" s="9">
        <v>0</v>
      </c>
      <c r="E36" s="9">
        <v>41.1</v>
      </c>
      <c r="F36" s="9">
        <v>91</v>
      </c>
      <c r="G36" s="9">
        <v>10</v>
      </c>
      <c r="H36" s="45">
        <v>368</v>
      </c>
    </row>
    <row r="39" spans="1:8" s="1" customFormat="1" ht="18.75">
      <c r="A39" s="15" t="s">
        <v>55</v>
      </c>
      <c r="B39" s="10" t="s">
        <v>69</v>
      </c>
      <c r="C39" s="9">
        <v>6.08</v>
      </c>
      <c r="D39" s="9">
        <v>5.4</v>
      </c>
      <c r="E39" s="9">
        <v>10.07</v>
      </c>
      <c r="F39" s="9">
        <v>107.8</v>
      </c>
      <c r="G39" s="9">
        <v>2.73</v>
      </c>
      <c r="H39" s="49">
        <v>400</v>
      </c>
    </row>
    <row r="40" spans="1:8" s="58" customFormat="1" ht="18.75">
      <c r="A40" s="56" t="s">
        <v>123</v>
      </c>
      <c r="B40" s="57" t="s">
        <v>70</v>
      </c>
      <c r="C40" s="59">
        <v>5.76</v>
      </c>
      <c r="D40" s="59">
        <v>5.48</v>
      </c>
      <c r="E40" s="59">
        <v>47.88</v>
      </c>
      <c r="F40" s="59">
        <v>236</v>
      </c>
      <c r="G40" s="59">
        <v>0.34</v>
      </c>
      <c r="H40" s="52">
        <v>464</v>
      </c>
    </row>
    <row r="42" spans="1:8" ht="18.75">
      <c r="A42" s="15" t="s">
        <v>80</v>
      </c>
      <c r="B42" s="10" t="s">
        <v>77</v>
      </c>
      <c r="C42" s="9">
        <v>11.78</v>
      </c>
      <c r="D42" s="9">
        <v>12.91</v>
      </c>
      <c r="E42" s="9">
        <v>14.9</v>
      </c>
      <c r="F42" s="9">
        <v>223</v>
      </c>
      <c r="G42" s="9">
        <v>0.85</v>
      </c>
      <c r="H42" s="49">
        <v>253</v>
      </c>
    </row>
    <row r="44" spans="1:8" s="1" customFormat="1" ht="21.75" customHeight="1">
      <c r="A44" s="15" t="s">
        <v>96</v>
      </c>
      <c r="B44" s="10" t="s">
        <v>10</v>
      </c>
      <c r="C44" s="9">
        <v>1.5</v>
      </c>
      <c r="D44" s="9">
        <v>2.3</v>
      </c>
      <c r="E44" s="9">
        <v>14.8</v>
      </c>
      <c r="F44" s="9">
        <v>83.4</v>
      </c>
      <c r="G44" s="9">
        <v>0</v>
      </c>
      <c r="H44" s="49">
        <v>804</v>
      </c>
    </row>
    <row r="45" spans="1:8" s="1" customFormat="1" ht="37.5">
      <c r="A45" s="15" t="s">
        <v>106</v>
      </c>
      <c r="B45" s="10" t="s">
        <v>69</v>
      </c>
      <c r="C45" s="9">
        <v>0.41</v>
      </c>
      <c r="D45" s="9">
        <v>0.09</v>
      </c>
      <c r="E45" s="9">
        <v>3.59</v>
      </c>
      <c r="F45" s="9">
        <v>76</v>
      </c>
      <c r="G45" s="9">
        <v>25</v>
      </c>
      <c r="H45" s="49">
        <v>374</v>
      </c>
    </row>
    <row r="47" spans="1:8" s="58" customFormat="1" ht="18.75" customHeight="1">
      <c r="A47" s="56" t="s">
        <v>75</v>
      </c>
      <c r="B47" s="60">
        <v>190</v>
      </c>
      <c r="C47" s="59">
        <v>1.13</v>
      </c>
      <c r="D47" s="59">
        <v>0.08</v>
      </c>
      <c r="E47" s="59">
        <v>15.75</v>
      </c>
      <c r="F47" s="59">
        <v>68.24</v>
      </c>
      <c r="G47" s="59">
        <v>20.8</v>
      </c>
      <c r="H47" s="52">
        <v>368</v>
      </c>
    </row>
    <row r="50" spans="1:8" s="66" customFormat="1" ht="37.5">
      <c r="A50" s="62" t="s">
        <v>98</v>
      </c>
      <c r="B50" s="63" t="s">
        <v>10</v>
      </c>
      <c r="C50" s="64">
        <v>0.28</v>
      </c>
      <c r="D50" s="64">
        <v>0.4</v>
      </c>
      <c r="E50" s="64">
        <v>7.44</v>
      </c>
      <c r="F50" s="64">
        <v>39.2</v>
      </c>
      <c r="G50" s="64">
        <v>0</v>
      </c>
      <c r="H50" s="65">
        <v>811</v>
      </c>
    </row>
    <row r="51" spans="1:8" s="1" customFormat="1" ht="37.5">
      <c r="A51" s="15" t="s">
        <v>99</v>
      </c>
      <c r="B51" s="10" t="s">
        <v>69</v>
      </c>
      <c r="C51" s="9">
        <v>4.35</v>
      </c>
      <c r="D51" s="9">
        <v>3.75</v>
      </c>
      <c r="E51" s="9">
        <v>6.3</v>
      </c>
      <c r="F51" s="9">
        <v>76</v>
      </c>
      <c r="G51" s="9">
        <v>0.45</v>
      </c>
      <c r="H51" s="49">
        <v>401</v>
      </c>
    </row>
    <row r="53" spans="1:8" s="66" customFormat="1" ht="18.75">
      <c r="A53" s="62" t="s">
        <v>54</v>
      </c>
      <c r="B53" s="63" t="s">
        <v>81</v>
      </c>
      <c r="C53" s="64">
        <v>0.32</v>
      </c>
      <c r="D53" s="64">
        <v>0</v>
      </c>
      <c r="E53" s="64">
        <v>16.2</v>
      </c>
      <c r="F53" s="64">
        <v>36.8</v>
      </c>
      <c r="G53" s="64">
        <v>10.4</v>
      </c>
      <c r="H53" s="65">
        <v>368</v>
      </c>
    </row>
    <row r="56" spans="1:8" s="1" customFormat="1" ht="18.75">
      <c r="A56" s="15" t="s">
        <v>122</v>
      </c>
      <c r="B56" s="10">
        <v>120</v>
      </c>
      <c r="C56" s="9">
        <v>5.76</v>
      </c>
      <c r="D56" s="9">
        <v>5.48</v>
      </c>
      <c r="E56" s="9">
        <v>47.88</v>
      </c>
      <c r="F56" s="9">
        <v>236</v>
      </c>
      <c r="G56" s="9">
        <v>0.34</v>
      </c>
      <c r="H56" s="49">
        <v>464</v>
      </c>
    </row>
    <row r="58" spans="1:8" s="1" customFormat="1" ht="18.75" customHeight="1">
      <c r="A58" s="16" t="s">
        <v>45</v>
      </c>
      <c r="B58" s="10">
        <v>80</v>
      </c>
      <c r="C58" s="9">
        <v>7.28</v>
      </c>
      <c r="D58" s="9">
        <v>12.52</v>
      </c>
      <c r="E58" s="9">
        <v>53.92</v>
      </c>
      <c r="F58" s="9">
        <v>358</v>
      </c>
      <c r="G58" s="9">
        <v>0.06</v>
      </c>
      <c r="H58" s="49">
        <v>469</v>
      </c>
    </row>
    <row r="61" spans="1:8" s="1" customFormat="1" ht="18.75" customHeight="1">
      <c r="A61" s="16" t="s">
        <v>137</v>
      </c>
      <c r="B61" s="10">
        <v>80</v>
      </c>
      <c r="C61" s="9">
        <v>13.98</v>
      </c>
      <c r="D61" s="9">
        <v>15.48</v>
      </c>
      <c r="E61" s="9">
        <v>14.46</v>
      </c>
      <c r="F61" s="9">
        <v>208</v>
      </c>
      <c r="G61" s="9">
        <v>0.14</v>
      </c>
      <c r="H61" s="49">
        <v>282</v>
      </c>
    </row>
    <row r="64" spans="1:8" s="1" customFormat="1" ht="18.75" customHeight="1">
      <c r="A64" s="15" t="s">
        <v>54</v>
      </c>
      <c r="B64" s="11">
        <v>50</v>
      </c>
      <c r="C64" s="9">
        <v>0</v>
      </c>
      <c r="D64" s="9">
        <v>0</v>
      </c>
      <c r="E64" s="9">
        <v>4.9</v>
      </c>
      <c r="F64" s="9">
        <v>19.6</v>
      </c>
      <c r="G64" s="9">
        <v>5.2</v>
      </c>
      <c r="H64" s="49">
        <v>752</v>
      </c>
    </row>
    <row r="68" spans="1:8" s="58" customFormat="1" ht="18.75" customHeight="1">
      <c r="A68" s="61" t="s">
        <v>54</v>
      </c>
      <c r="B68" s="57" t="s">
        <v>140</v>
      </c>
      <c r="C68" s="59">
        <v>0</v>
      </c>
      <c r="D68" s="59">
        <v>0</v>
      </c>
      <c r="E68" s="59">
        <v>9.8</v>
      </c>
      <c r="F68" s="59">
        <v>39.2</v>
      </c>
      <c r="G68" s="59">
        <v>10.4</v>
      </c>
      <c r="H68" s="52">
        <v>368</v>
      </c>
    </row>
    <row r="70" spans="1:8" s="1" customFormat="1" ht="18.75" customHeight="1">
      <c r="A70" s="15" t="s">
        <v>101</v>
      </c>
      <c r="B70" s="11" t="s">
        <v>77</v>
      </c>
      <c r="C70" s="9">
        <v>0.9</v>
      </c>
      <c r="D70" s="9">
        <v>0.2</v>
      </c>
      <c r="E70" s="9">
        <v>23.07</v>
      </c>
      <c r="F70" s="9">
        <v>97.48</v>
      </c>
      <c r="G70" s="9">
        <v>60</v>
      </c>
      <c r="H70" s="49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2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47.28125" style="1" customWidth="1"/>
    <col min="2" max="3" width="8.7109375" style="1" customWidth="1"/>
    <col min="4" max="4" width="8.8515625" style="1" customWidth="1"/>
    <col min="5" max="5" width="10.00390625" style="1" customWidth="1"/>
    <col min="6" max="6" width="12.00390625" style="1" customWidth="1"/>
    <col min="7" max="7" width="15.140625" style="1" customWidth="1"/>
    <col min="8" max="8" width="12.00390625" style="46" bestFit="1" customWidth="1"/>
    <col min="9" max="16384" width="9.140625" style="1" customWidth="1"/>
  </cols>
  <sheetData>
    <row r="1" spans="1:7" ht="19.5" customHeight="1">
      <c r="A1" s="91" t="s">
        <v>16</v>
      </c>
      <c r="B1" s="91"/>
      <c r="C1" s="91"/>
      <c r="D1" s="91"/>
      <c r="E1" s="91"/>
      <c r="F1" s="91"/>
      <c r="G1" s="91"/>
    </row>
    <row r="2" spans="1:8" s="7" customFormat="1" ht="16.5" customHeight="1">
      <c r="A2" s="18" t="s">
        <v>36</v>
      </c>
      <c r="B2" s="19"/>
      <c r="C2" s="8"/>
      <c r="D2" s="8"/>
      <c r="E2" s="8"/>
      <c r="F2" s="8"/>
      <c r="G2" s="8"/>
      <c r="H2" s="47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22.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86" t="s">
        <v>6</v>
      </c>
      <c r="B7" s="87"/>
      <c r="C7" s="87"/>
      <c r="D7" s="87"/>
      <c r="E7" s="87"/>
      <c r="F7" s="87"/>
      <c r="G7" s="87"/>
      <c r="H7" s="88"/>
    </row>
    <row r="8" spans="1:8" ht="18.75">
      <c r="A8" s="15" t="s">
        <v>29</v>
      </c>
      <c r="B8" s="22" t="s">
        <v>152</v>
      </c>
      <c r="C8" s="74">
        <v>4.48</v>
      </c>
      <c r="D8" s="74">
        <v>0.44</v>
      </c>
      <c r="E8" s="74">
        <v>35.39</v>
      </c>
      <c r="F8" s="74">
        <v>163</v>
      </c>
      <c r="G8" s="74">
        <v>0.7</v>
      </c>
      <c r="H8" s="33">
        <v>185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>
      <c r="A10" s="15" t="s">
        <v>141</v>
      </c>
      <c r="B10" s="22" t="s">
        <v>52</v>
      </c>
      <c r="C10" s="74">
        <v>0.04</v>
      </c>
      <c r="D10" s="74">
        <v>3.63</v>
      </c>
      <c r="E10" s="74">
        <v>0.07</v>
      </c>
      <c r="F10" s="74">
        <v>29.5</v>
      </c>
      <c r="G10" s="74">
        <v>0</v>
      </c>
      <c r="H10" s="33">
        <v>6</v>
      </c>
    </row>
    <row r="11" spans="1:8" ht="18.75" customHeight="1">
      <c r="A11" s="16" t="s">
        <v>32</v>
      </c>
      <c r="B11" s="10" t="s">
        <v>7</v>
      </c>
      <c r="C11" s="9">
        <v>2.28</v>
      </c>
      <c r="D11" s="9">
        <v>0.24</v>
      </c>
      <c r="E11" s="9">
        <v>14.58</v>
      </c>
      <c r="F11" s="9">
        <v>69.6</v>
      </c>
      <c r="G11" s="9">
        <v>2.89</v>
      </c>
      <c r="H11" s="49"/>
    </row>
    <row r="12" spans="1:8" ht="20.25" customHeight="1">
      <c r="A12" s="27" t="s">
        <v>8</v>
      </c>
      <c r="B12" s="28"/>
      <c r="C12" s="42">
        <f>SUM(C8:C11)</f>
        <v>9.6</v>
      </c>
      <c r="D12" s="42">
        <f>SUM(D8:D11)</f>
        <v>7.51</v>
      </c>
      <c r="E12" s="42">
        <f>SUM(E8:E11)</f>
        <v>64.72</v>
      </c>
      <c r="F12" s="42">
        <f>SUM(F8:F11)</f>
        <v>357.62</v>
      </c>
      <c r="G12" s="42">
        <f>SUM(G8:G11)</f>
        <v>4.76</v>
      </c>
      <c r="H12" s="41"/>
    </row>
    <row r="13" spans="1:8" ht="16.5" customHeight="1">
      <c r="A13" s="86" t="s">
        <v>37</v>
      </c>
      <c r="B13" s="87"/>
      <c r="C13" s="87"/>
      <c r="D13" s="87"/>
      <c r="E13" s="87"/>
      <c r="F13" s="87"/>
      <c r="G13" s="87"/>
      <c r="H13" s="88"/>
    </row>
    <row r="14" spans="1:8" ht="19.5" customHeight="1">
      <c r="A14" s="15" t="s">
        <v>96</v>
      </c>
      <c r="B14" s="11" t="s">
        <v>10</v>
      </c>
      <c r="C14" s="9">
        <v>1.5</v>
      </c>
      <c r="D14" s="9">
        <v>2.36</v>
      </c>
      <c r="E14" s="9">
        <v>14.88</v>
      </c>
      <c r="F14" s="9">
        <v>84.4</v>
      </c>
      <c r="G14" s="9">
        <v>0</v>
      </c>
      <c r="H14" s="49">
        <v>804</v>
      </c>
    </row>
    <row r="15" spans="1:8" ht="18.75">
      <c r="A15" s="15" t="s">
        <v>151</v>
      </c>
      <c r="B15" s="10" t="s">
        <v>153</v>
      </c>
      <c r="C15" s="9">
        <v>0.41</v>
      </c>
      <c r="D15" s="9">
        <v>0.09</v>
      </c>
      <c r="E15" s="9">
        <v>3.59</v>
      </c>
      <c r="F15" s="9">
        <v>76</v>
      </c>
      <c r="G15" s="9">
        <v>25</v>
      </c>
      <c r="H15" s="49">
        <v>374</v>
      </c>
    </row>
    <row r="16" spans="1:8" ht="16.5" customHeight="1">
      <c r="A16" s="27" t="s">
        <v>49</v>
      </c>
      <c r="B16" s="28"/>
      <c r="C16" s="42">
        <f>SUM(C14+C15)</f>
        <v>1.91</v>
      </c>
      <c r="D16" s="42">
        <f>SUM(D14+D15)</f>
        <v>2.4499999999999997</v>
      </c>
      <c r="E16" s="42">
        <f>SUM(E14+E15)</f>
        <v>18.47</v>
      </c>
      <c r="F16" s="42">
        <f>SUM(F14+F15)</f>
        <v>160.4</v>
      </c>
      <c r="G16" s="42">
        <f>SUM(G14+G15)</f>
        <v>25</v>
      </c>
      <c r="H16" s="41"/>
    </row>
    <row r="17" spans="1:8" s="6" customFormat="1" ht="15.75" customHeight="1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 customHeight="1">
      <c r="A18" s="16" t="s">
        <v>74</v>
      </c>
      <c r="B18" s="10" t="s">
        <v>154</v>
      </c>
      <c r="C18" s="9">
        <v>0.18</v>
      </c>
      <c r="D18" s="9">
        <v>0.03</v>
      </c>
      <c r="E18" s="9">
        <v>0.48</v>
      </c>
      <c r="F18" s="9">
        <v>2.88</v>
      </c>
      <c r="G18" s="9">
        <v>1.75</v>
      </c>
      <c r="H18" s="49">
        <v>514</v>
      </c>
    </row>
    <row r="19" spans="1:8" ht="18.75" customHeight="1">
      <c r="A19" s="81" t="s">
        <v>146</v>
      </c>
      <c r="B19" s="10" t="s">
        <v>153</v>
      </c>
      <c r="C19" s="9">
        <v>8.59</v>
      </c>
      <c r="D19" s="9">
        <v>8.4</v>
      </c>
      <c r="E19" s="9">
        <v>14.33</v>
      </c>
      <c r="F19" s="9">
        <v>158.88</v>
      </c>
      <c r="G19" s="9">
        <v>9.11</v>
      </c>
      <c r="H19" s="49">
        <v>160</v>
      </c>
    </row>
    <row r="20" spans="1:8" ht="18.75" customHeight="1">
      <c r="A20" s="16" t="s">
        <v>145</v>
      </c>
      <c r="B20" s="10" t="s">
        <v>155</v>
      </c>
      <c r="C20" s="9">
        <v>12.44</v>
      </c>
      <c r="D20" s="9">
        <v>9.24</v>
      </c>
      <c r="E20" s="9">
        <v>12.56</v>
      </c>
      <c r="F20" s="9">
        <v>173.92</v>
      </c>
      <c r="G20" s="9">
        <v>0.12</v>
      </c>
      <c r="H20" s="49">
        <v>282</v>
      </c>
    </row>
    <row r="21" spans="1:8" ht="18.75" customHeight="1">
      <c r="A21" s="16" t="s">
        <v>138</v>
      </c>
      <c r="B21" s="10" t="s">
        <v>156</v>
      </c>
      <c r="C21" s="9">
        <v>2.71</v>
      </c>
      <c r="D21" s="9">
        <v>16.14</v>
      </c>
      <c r="E21" s="9">
        <v>36.51</v>
      </c>
      <c r="F21" s="9">
        <v>286</v>
      </c>
      <c r="G21" s="9">
        <v>0.3</v>
      </c>
      <c r="H21" s="49">
        <v>137</v>
      </c>
    </row>
    <row r="22" spans="1:8" ht="18.75" customHeight="1">
      <c r="A22" s="16" t="s">
        <v>110</v>
      </c>
      <c r="B22" s="10" t="s">
        <v>153</v>
      </c>
      <c r="C22" s="9">
        <v>0.16</v>
      </c>
      <c r="D22" s="9">
        <v>0.16</v>
      </c>
      <c r="E22" s="9">
        <v>23.88</v>
      </c>
      <c r="F22" s="9">
        <v>97.44</v>
      </c>
      <c r="G22" s="9">
        <v>1.72</v>
      </c>
      <c r="H22" s="49">
        <v>372</v>
      </c>
    </row>
    <row r="23" spans="1:8" ht="18.75" customHeight="1">
      <c r="A23" s="15" t="s">
        <v>15</v>
      </c>
      <c r="B23" s="10" t="s">
        <v>149</v>
      </c>
      <c r="C23" s="9">
        <v>3.3</v>
      </c>
      <c r="D23" s="9">
        <v>0.6</v>
      </c>
      <c r="E23" s="9">
        <v>16.7</v>
      </c>
      <c r="F23" s="9">
        <v>84.8</v>
      </c>
      <c r="G23" s="9">
        <v>0</v>
      </c>
      <c r="H23" s="45"/>
    </row>
    <row r="24" spans="1:8" ht="18" customHeight="1">
      <c r="A24" s="27" t="s">
        <v>12</v>
      </c>
      <c r="B24" s="28"/>
      <c r="C24" s="42">
        <f>SUM(C18:C23)</f>
        <v>27.380000000000003</v>
      </c>
      <c r="D24" s="42">
        <f>SUM(D18:D23)</f>
        <v>34.57</v>
      </c>
      <c r="E24" s="42">
        <f>SUM(E18:E23)</f>
        <v>104.46</v>
      </c>
      <c r="F24" s="42">
        <f>SUM(F18:F23)</f>
        <v>803.9199999999998</v>
      </c>
      <c r="G24" s="42">
        <f>SUM(G18:G23)</f>
        <v>13</v>
      </c>
      <c r="H24" s="41"/>
    </row>
    <row r="25" spans="1:8" ht="18" customHeight="1">
      <c r="A25" s="104" t="s">
        <v>190</v>
      </c>
      <c r="B25" s="108">
        <v>50</v>
      </c>
      <c r="C25" s="105"/>
      <c r="D25" s="105"/>
      <c r="E25" s="105"/>
      <c r="F25" s="105"/>
      <c r="G25" s="105"/>
      <c r="H25" s="107"/>
    </row>
    <row r="26" spans="1:8" ht="18" customHeight="1">
      <c r="A26" s="86" t="s">
        <v>30</v>
      </c>
      <c r="B26" s="87"/>
      <c r="C26" s="87"/>
      <c r="D26" s="87"/>
      <c r="E26" s="87"/>
      <c r="F26" s="87"/>
      <c r="G26" s="87"/>
      <c r="H26" s="88"/>
    </row>
    <row r="27" spans="1:8" ht="18.75" customHeight="1">
      <c r="A27" s="16" t="s">
        <v>148</v>
      </c>
      <c r="B27" s="10" t="s">
        <v>156</v>
      </c>
      <c r="C27" s="9">
        <v>17.49</v>
      </c>
      <c r="D27" s="9">
        <v>15.43</v>
      </c>
      <c r="E27" s="9">
        <v>35.67</v>
      </c>
      <c r="F27" s="9">
        <v>336.08</v>
      </c>
      <c r="G27" s="9">
        <v>1.7</v>
      </c>
      <c r="H27" s="49">
        <v>240</v>
      </c>
    </row>
    <row r="28" spans="1:8" ht="18.75" customHeight="1">
      <c r="A28" s="16" t="s">
        <v>188</v>
      </c>
      <c r="B28" s="10">
        <v>20</v>
      </c>
      <c r="C28" s="9">
        <v>0.14</v>
      </c>
      <c r="D28" s="9">
        <v>0.16</v>
      </c>
      <c r="E28" s="9">
        <v>11.12</v>
      </c>
      <c r="F28" s="9">
        <v>65.6</v>
      </c>
      <c r="G28" s="9">
        <v>0.1</v>
      </c>
      <c r="H28" s="49">
        <v>140</v>
      </c>
    </row>
    <row r="29" spans="1:8" ht="18.75">
      <c r="A29" s="15" t="s">
        <v>91</v>
      </c>
      <c r="B29" s="22" t="s">
        <v>153</v>
      </c>
      <c r="C29" s="74">
        <v>0.06</v>
      </c>
      <c r="D29" s="74">
        <v>0.02</v>
      </c>
      <c r="E29" s="74">
        <v>9.99</v>
      </c>
      <c r="F29" s="74">
        <v>40.36</v>
      </c>
      <c r="G29" s="74">
        <v>0.03</v>
      </c>
      <c r="H29" s="33">
        <v>392</v>
      </c>
    </row>
    <row r="30" spans="1:8" s="80" customFormat="1" ht="18.75" customHeight="1">
      <c r="A30" s="77" t="s">
        <v>175</v>
      </c>
      <c r="B30" s="11">
        <v>100</v>
      </c>
      <c r="C30" s="74">
        <v>0.85</v>
      </c>
      <c r="D30" s="74">
        <v>0</v>
      </c>
      <c r="E30" s="74">
        <v>15.1</v>
      </c>
      <c r="F30" s="74">
        <v>63.8</v>
      </c>
      <c r="G30" s="74">
        <v>57</v>
      </c>
      <c r="H30" s="33">
        <v>368</v>
      </c>
    </row>
    <row r="31" spans="1:8" s="80" customFormat="1" ht="17.25" customHeight="1">
      <c r="A31" s="16" t="s">
        <v>32</v>
      </c>
      <c r="B31" s="82">
        <v>20</v>
      </c>
      <c r="C31" s="78">
        <v>1.52</v>
      </c>
      <c r="D31" s="78">
        <v>0.16</v>
      </c>
      <c r="E31" s="78">
        <v>9.72</v>
      </c>
      <c r="F31" s="78">
        <v>46.4</v>
      </c>
      <c r="G31" s="78">
        <v>2.56</v>
      </c>
      <c r="H31" s="78"/>
    </row>
    <row r="32" spans="1:8" ht="18.75" customHeight="1">
      <c r="A32" s="27" t="s">
        <v>28</v>
      </c>
      <c r="B32" s="28"/>
      <c r="C32" s="42">
        <f>SUM(C27:C31)</f>
        <v>20.06</v>
      </c>
      <c r="D32" s="42">
        <f>SUM(D27:D31)</f>
        <v>15.77</v>
      </c>
      <c r="E32" s="42">
        <f>SUM(E27:E31)</f>
        <v>81.6</v>
      </c>
      <c r="F32" s="42">
        <f>SUM(F27:F31)</f>
        <v>552.24</v>
      </c>
      <c r="G32" s="42">
        <f>SUM(G27:G31)</f>
        <v>61.39</v>
      </c>
      <c r="H32" s="41"/>
    </row>
    <row r="33" spans="1:8" ht="18" customHeight="1">
      <c r="A33" s="29" t="s">
        <v>13</v>
      </c>
      <c r="B33" s="30"/>
      <c r="C33" s="43">
        <f>C12+C16+C24+C32</f>
        <v>58.95</v>
      </c>
      <c r="D33" s="43">
        <f>D12+D16+D24+D32</f>
        <v>60.3</v>
      </c>
      <c r="E33" s="43">
        <f>E12+E16+E24+E32</f>
        <v>269.25</v>
      </c>
      <c r="F33" s="43">
        <f>F12+F16+F24+F32</f>
        <v>1874.1799999999998</v>
      </c>
      <c r="G33" s="43">
        <f>G12+G16+G24+G32</f>
        <v>104.15</v>
      </c>
      <c r="H33" s="41"/>
    </row>
    <row r="34" spans="2:6" ht="15">
      <c r="B34" s="3"/>
      <c r="C34" s="3"/>
      <c r="D34" s="3"/>
      <c r="E34" s="3"/>
      <c r="F34" s="3"/>
    </row>
    <row r="35" spans="2:6" ht="18" customHeight="1">
      <c r="B35" s="3"/>
      <c r="C35" s="3"/>
      <c r="D35" s="3"/>
      <c r="E35" s="3"/>
      <c r="F35" s="3"/>
    </row>
    <row r="37" spans="2:6" ht="15.75" customHeight="1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  <row r="648" spans="2:6" ht="15">
      <c r="B648" s="3"/>
      <c r="C648" s="3"/>
      <c r="D648" s="3"/>
      <c r="E648" s="3"/>
      <c r="F648" s="3"/>
    </row>
    <row r="649" spans="2:6" ht="15">
      <c r="B649" s="3"/>
      <c r="C649" s="3"/>
      <c r="D649" s="3"/>
      <c r="E649" s="3"/>
      <c r="F649" s="3"/>
    </row>
    <row r="650" spans="2:6" ht="15">
      <c r="B650" s="3"/>
      <c r="C650" s="3"/>
      <c r="D650" s="3"/>
      <c r="E650" s="3"/>
      <c r="F650" s="3"/>
    </row>
    <row r="651" spans="2:6" ht="15">
      <c r="B651" s="3"/>
      <c r="C651" s="3"/>
      <c r="D651" s="3"/>
      <c r="E651" s="3"/>
      <c r="F651" s="3"/>
    </row>
    <row r="652" spans="2:6" ht="15">
      <c r="B652" s="3"/>
      <c r="C652" s="3"/>
      <c r="D652" s="3"/>
      <c r="E652" s="3"/>
      <c r="F652" s="3"/>
    </row>
  </sheetData>
  <sheetProtection/>
  <mergeCells count="13">
    <mergeCell ref="A4:A6"/>
    <mergeCell ref="B5:B6"/>
    <mergeCell ref="C5:C6"/>
    <mergeCell ref="D5:D6"/>
    <mergeCell ref="B4:G4"/>
    <mergeCell ref="F5:F6"/>
    <mergeCell ref="A26:H26"/>
    <mergeCell ref="A1:G1"/>
    <mergeCell ref="E5:E6"/>
    <mergeCell ref="H4:H6"/>
    <mergeCell ref="A17:H17"/>
    <mergeCell ref="A13:H13"/>
    <mergeCell ref="A7:H7"/>
  </mergeCells>
  <printOptions horizontalCentered="1" verticalCentered="1"/>
  <pageMargins left="0.3937007874015748" right="0.3937007874015748" top="0.31496062992125984" bottom="0.15748031496062992" header="0" footer="0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6.57421875" style="1" customWidth="1"/>
    <col min="2" max="2" width="9.28125" style="1" customWidth="1"/>
    <col min="3" max="3" width="9.57421875" style="1" customWidth="1"/>
    <col min="4" max="4" width="8.00390625" style="1" customWidth="1"/>
    <col min="5" max="5" width="11.28125" style="1" customWidth="1"/>
    <col min="6" max="6" width="11.8515625" style="1" customWidth="1"/>
    <col min="7" max="7" width="14.8515625" style="1" customWidth="1"/>
    <col min="8" max="8" width="12.00390625" style="46" bestFit="1" customWidth="1"/>
    <col min="9" max="16384" width="9.140625" style="1" customWidth="1"/>
  </cols>
  <sheetData>
    <row r="1" spans="1:7" ht="19.5" customHeight="1">
      <c r="A1" s="91" t="s">
        <v>17</v>
      </c>
      <c r="B1" s="91"/>
      <c r="C1" s="91"/>
      <c r="D1" s="91"/>
      <c r="E1" s="91"/>
      <c r="F1" s="91"/>
      <c r="G1" s="91"/>
    </row>
    <row r="2" spans="1:8" s="7" customFormat="1" ht="16.5" customHeight="1">
      <c r="A2" s="18" t="s">
        <v>38</v>
      </c>
      <c r="B2" s="19"/>
      <c r="C2" s="8"/>
      <c r="D2" s="8"/>
      <c r="E2" s="8"/>
      <c r="F2" s="8"/>
      <c r="G2" s="8"/>
      <c r="H2" s="47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22.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90" t="s">
        <v>6</v>
      </c>
      <c r="B7" s="90"/>
      <c r="C7" s="90"/>
      <c r="D7" s="90"/>
      <c r="E7" s="90"/>
      <c r="F7" s="90"/>
      <c r="G7" s="90"/>
      <c r="H7" s="49"/>
    </row>
    <row r="8" spans="1:8" ht="18.75">
      <c r="A8" s="15" t="s">
        <v>143</v>
      </c>
      <c r="B8" s="22" t="s">
        <v>152</v>
      </c>
      <c r="C8" s="74">
        <v>5.35</v>
      </c>
      <c r="D8" s="74">
        <v>2.75</v>
      </c>
      <c r="E8" s="74">
        <v>31.95</v>
      </c>
      <c r="F8" s="74">
        <v>171.2</v>
      </c>
      <c r="G8" s="74">
        <v>1.4</v>
      </c>
      <c r="H8" s="33">
        <v>185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>
      <c r="A10" s="15" t="s">
        <v>141</v>
      </c>
      <c r="B10" s="22" t="s">
        <v>52</v>
      </c>
      <c r="C10" s="74">
        <v>0.04</v>
      </c>
      <c r="D10" s="74">
        <v>3.63</v>
      </c>
      <c r="E10" s="74">
        <v>0.07</v>
      </c>
      <c r="F10" s="74">
        <v>29.5</v>
      </c>
      <c r="G10" s="74">
        <v>0</v>
      </c>
      <c r="H10" s="33">
        <v>6</v>
      </c>
    </row>
    <row r="11" spans="1:8" ht="18.75" customHeight="1">
      <c r="A11" s="16" t="s">
        <v>32</v>
      </c>
      <c r="B11" s="10" t="s">
        <v>7</v>
      </c>
      <c r="C11" s="9">
        <v>2.28</v>
      </c>
      <c r="D11" s="9">
        <v>0.24</v>
      </c>
      <c r="E11" s="9">
        <v>14.58</v>
      </c>
      <c r="F11" s="9">
        <v>69.6</v>
      </c>
      <c r="G11" s="9">
        <v>2.89</v>
      </c>
      <c r="H11" s="49"/>
    </row>
    <row r="12" spans="1:8" ht="23.25" customHeight="1">
      <c r="A12" s="27" t="s">
        <v>8</v>
      </c>
      <c r="B12" s="28"/>
      <c r="C12" s="42">
        <f>SUM(C8:C11)</f>
        <v>10.469999999999997</v>
      </c>
      <c r="D12" s="42">
        <f>SUM(D8:D11)</f>
        <v>9.82</v>
      </c>
      <c r="E12" s="42">
        <f>SUM(E8:E11)</f>
        <v>61.279999999999994</v>
      </c>
      <c r="F12" s="42">
        <f>SUM(F8:F11)</f>
        <v>365.81999999999994</v>
      </c>
      <c r="G12" s="42">
        <f>SUM(G8:G11)</f>
        <v>5.46</v>
      </c>
      <c r="H12" s="41"/>
    </row>
    <row r="13" spans="1:8" ht="17.25" customHeight="1">
      <c r="A13" s="86" t="s">
        <v>26</v>
      </c>
      <c r="B13" s="87"/>
      <c r="C13" s="87"/>
      <c r="D13" s="87"/>
      <c r="E13" s="87"/>
      <c r="F13" s="87"/>
      <c r="G13" s="87"/>
      <c r="H13" s="88"/>
    </row>
    <row r="14" spans="1:8" ht="18.75">
      <c r="A14" s="15" t="s">
        <v>158</v>
      </c>
      <c r="B14" s="10" t="s">
        <v>159</v>
      </c>
      <c r="C14" s="9">
        <v>0.75</v>
      </c>
      <c r="D14" s="9">
        <v>6.65</v>
      </c>
      <c r="E14" s="9">
        <v>14.24</v>
      </c>
      <c r="F14" s="9">
        <v>113.16</v>
      </c>
      <c r="G14" s="9">
        <v>0</v>
      </c>
      <c r="H14" s="49">
        <v>811</v>
      </c>
    </row>
    <row r="15" spans="1:8" ht="18.75" customHeight="1">
      <c r="A15" s="15" t="s">
        <v>55</v>
      </c>
      <c r="B15" s="11" t="s">
        <v>153</v>
      </c>
      <c r="C15" s="9">
        <v>5.48</v>
      </c>
      <c r="D15" s="9">
        <v>4.88</v>
      </c>
      <c r="E15" s="9">
        <v>9.07</v>
      </c>
      <c r="F15" s="9">
        <v>102</v>
      </c>
      <c r="G15" s="9">
        <v>2.46</v>
      </c>
      <c r="H15" s="49">
        <v>400</v>
      </c>
    </row>
    <row r="16" spans="1:8" ht="18.75" customHeight="1">
      <c r="A16" s="27" t="s">
        <v>49</v>
      </c>
      <c r="B16" s="28"/>
      <c r="C16" s="42">
        <f>SUM(C14+C15)</f>
        <v>6.23</v>
      </c>
      <c r="D16" s="42">
        <f>SUM(D14+D15)</f>
        <v>11.530000000000001</v>
      </c>
      <c r="E16" s="42">
        <f>SUM(E14+E15)</f>
        <v>23.310000000000002</v>
      </c>
      <c r="F16" s="42">
        <f>SUM(F14+F15)</f>
        <v>215.16</v>
      </c>
      <c r="G16" s="42">
        <f>SUM(G14+G15)</f>
        <v>2.46</v>
      </c>
      <c r="H16" s="41"/>
    </row>
    <row r="17" spans="1:8" ht="18.75" customHeight="1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>
      <c r="A18" s="15" t="s">
        <v>92</v>
      </c>
      <c r="B18" s="22" t="s">
        <v>154</v>
      </c>
      <c r="C18" s="74">
        <v>0.18</v>
      </c>
      <c r="D18" s="74">
        <v>0</v>
      </c>
      <c r="E18" s="74">
        <v>1.26</v>
      </c>
      <c r="F18" s="74">
        <v>5.76</v>
      </c>
      <c r="G18" s="74">
        <v>2.52</v>
      </c>
      <c r="H18" s="33">
        <v>517</v>
      </c>
    </row>
    <row r="19" spans="1:8" ht="19.5" customHeight="1">
      <c r="A19" s="15" t="s">
        <v>97</v>
      </c>
      <c r="B19" s="11" t="s">
        <v>153</v>
      </c>
      <c r="C19" s="9">
        <v>4.02</v>
      </c>
      <c r="D19" s="9">
        <v>6.14</v>
      </c>
      <c r="E19" s="9">
        <v>17.22</v>
      </c>
      <c r="F19" s="9">
        <v>134.08</v>
      </c>
      <c r="G19" s="9">
        <v>10.29</v>
      </c>
      <c r="H19" s="49" t="s">
        <v>139</v>
      </c>
    </row>
    <row r="20" spans="1:8" ht="20.25" customHeight="1">
      <c r="A20" s="15" t="s">
        <v>100</v>
      </c>
      <c r="B20" s="22" t="s">
        <v>155</v>
      </c>
      <c r="C20" s="33">
        <v>12.64</v>
      </c>
      <c r="D20" s="33">
        <v>13.14</v>
      </c>
      <c r="E20" s="33">
        <v>13.46</v>
      </c>
      <c r="F20" s="33">
        <v>209.52</v>
      </c>
      <c r="G20" s="33">
        <v>0.67</v>
      </c>
      <c r="H20" s="49">
        <v>305</v>
      </c>
    </row>
    <row r="21" spans="1:8" ht="20.25" customHeight="1">
      <c r="A21" s="15" t="s">
        <v>57</v>
      </c>
      <c r="B21" s="22" t="s">
        <v>11</v>
      </c>
      <c r="C21" s="33">
        <v>0.11</v>
      </c>
      <c r="D21" s="33">
        <v>1.04</v>
      </c>
      <c r="E21" s="33">
        <v>1.03</v>
      </c>
      <c r="F21" s="33">
        <v>12.88</v>
      </c>
      <c r="G21" s="33">
        <v>0</v>
      </c>
      <c r="H21" s="49">
        <v>350</v>
      </c>
    </row>
    <row r="22" spans="1:8" s="58" customFormat="1" ht="18.75">
      <c r="A22" s="56" t="s">
        <v>82</v>
      </c>
      <c r="B22" s="57" t="s">
        <v>156</v>
      </c>
      <c r="C22" s="9">
        <v>3.81</v>
      </c>
      <c r="D22" s="9">
        <v>4.65</v>
      </c>
      <c r="E22" s="9">
        <v>38.6</v>
      </c>
      <c r="F22" s="9">
        <v>206.84</v>
      </c>
      <c r="G22" s="9">
        <v>0</v>
      </c>
      <c r="H22" s="49">
        <v>345</v>
      </c>
    </row>
    <row r="23" spans="1:8" ht="18.75" customHeight="1">
      <c r="A23" s="15" t="s">
        <v>93</v>
      </c>
      <c r="B23" s="11" t="s">
        <v>153</v>
      </c>
      <c r="C23" s="9">
        <v>0.46</v>
      </c>
      <c r="D23" s="9">
        <v>0.02</v>
      </c>
      <c r="E23" s="9">
        <v>27.76</v>
      </c>
      <c r="F23" s="9">
        <v>113.04</v>
      </c>
      <c r="G23" s="9">
        <v>0.4</v>
      </c>
      <c r="H23" s="49">
        <v>376</v>
      </c>
    </row>
    <row r="24" spans="1:8" ht="18.75" customHeight="1">
      <c r="A24" s="15" t="s">
        <v>15</v>
      </c>
      <c r="B24" s="10" t="s">
        <v>149</v>
      </c>
      <c r="C24" s="9">
        <v>3.3</v>
      </c>
      <c r="D24" s="9">
        <v>0.6</v>
      </c>
      <c r="E24" s="9">
        <v>16.7</v>
      </c>
      <c r="F24" s="9">
        <v>84.8</v>
      </c>
      <c r="G24" s="9">
        <v>0</v>
      </c>
      <c r="H24" s="45"/>
    </row>
    <row r="25" spans="1:8" ht="17.25" customHeight="1">
      <c r="A25" s="27" t="s">
        <v>12</v>
      </c>
      <c r="B25" s="28"/>
      <c r="C25" s="42">
        <f>SUM(C18:C24)</f>
        <v>24.52</v>
      </c>
      <c r="D25" s="42">
        <f>SUM(D18:D24)</f>
        <v>25.59</v>
      </c>
      <c r="E25" s="42">
        <f>SUM(E18:E24)</f>
        <v>116.03</v>
      </c>
      <c r="F25" s="42">
        <f>SUM(F18:F24)</f>
        <v>766.92</v>
      </c>
      <c r="G25" s="42">
        <f>SUM(G18:G24)</f>
        <v>13.879999999999999</v>
      </c>
      <c r="H25" s="41"/>
    </row>
    <row r="26" spans="1:8" ht="17.25" customHeight="1">
      <c r="A26" s="104" t="s">
        <v>190</v>
      </c>
      <c r="B26" s="108">
        <v>50</v>
      </c>
      <c r="C26" s="105"/>
      <c r="D26" s="105"/>
      <c r="E26" s="105"/>
      <c r="F26" s="105"/>
      <c r="G26" s="105"/>
      <c r="H26" s="107"/>
    </row>
    <row r="27" spans="1:8" ht="21" customHeight="1">
      <c r="A27" s="86" t="s">
        <v>31</v>
      </c>
      <c r="B27" s="87"/>
      <c r="C27" s="87"/>
      <c r="D27" s="87"/>
      <c r="E27" s="87"/>
      <c r="F27" s="87"/>
      <c r="G27" s="87"/>
      <c r="H27" s="88"/>
    </row>
    <row r="28" spans="1:8" ht="18.75" customHeight="1">
      <c r="A28" s="16" t="s">
        <v>56</v>
      </c>
      <c r="B28" s="10" t="s">
        <v>10</v>
      </c>
      <c r="C28" s="9">
        <v>0.16</v>
      </c>
      <c r="D28" s="9">
        <v>0.02</v>
      </c>
      <c r="E28" s="9">
        <v>0.3</v>
      </c>
      <c r="F28" s="9">
        <v>2</v>
      </c>
      <c r="G28" s="9">
        <v>0</v>
      </c>
      <c r="H28" s="49">
        <v>513</v>
      </c>
    </row>
    <row r="29" spans="1:8" ht="18.75" customHeight="1">
      <c r="A29" s="16" t="s">
        <v>83</v>
      </c>
      <c r="B29" s="10" t="s">
        <v>153</v>
      </c>
      <c r="C29" s="9">
        <v>27.53</v>
      </c>
      <c r="D29" s="9">
        <v>7.47</v>
      </c>
      <c r="E29" s="9">
        <v>21.95</v>
      </c>
      <c r="F29" s="9">
        <v>265</v>
      </c>
      <c r="G29" s="9">
        <v>0.03</v>
      </c>
      <c r="H29" s="49">
        <v>276</v>
      </c>
    </row>
    <row r="30" spans="1:8" ht="18.75" customHeight="1">
      <c r="A30" s="16" t="s">
        <v>91</v>
      </c>
      <c r="B30" s="10" t="s">
        <v>176</v>
      </c>
      <c r="C30" s="9">
        <v>0.06</v>
      </c>
      <c r="D30" s="9">
        <v>0.02</v>
      </c>
      <c r="E30" s="9">
        <v>9.99</v>
      </c>
      <c r="F30" s="9">
        <v>40.36</v>
      </c>
      <c r="G30" s="9">
        <v>0.03</v>
      </c>
      <c r="H30" s="49">
        <v>392</v>
      </c>
    </row>
    <row r="31" spans="1:8" ht="18.75">
      <c r="A31" s="15" t="s">
        <v>32</v>
      </c>
      <c r="B31" s="10" t="s">
        <v>7</v>
      </c>
      <c r="C31" s="9">
        <v>3.04</v>
      </c>
      <c r="D31" s="9">
        <v>0.32</v>
      </c>
      <c r="E31" s="9">
        <v>19.44</v>
      </c>
      <c r="F31" s="9">
        <v>92.8</v>
      </c>
      <c r="G31" s="9">
        <v>3.86</v>
      </c>
      <c r="H31" s="49"/>
    </row>
    <row r="32" spans="1:8" ht="20.25" customHeight="1">
      <c r="A32" s="27" t="s">
        <v>28</v>
      </c>
      <c r="B32" s="28"/>
      <c r="C32" s="42">
        <f>SUM(C28:C31)</f>
        <v>30.79</v>
      </c>
      <c r="D32" s="42">
        <f>SUM(D28:D31)</f>
        <v>7.829999999999999</v>
      </c>
      <c r="E32" s="42">
        <f>SUM(E28:E31)</f>
        <v>51.68000000000001</v>
      </c>
      <c r="F32" s="42">
        <f>SUM(F28:F31)</f>
        <v>400.16</v>
      </c>
      <c r="G32" s="42">
        <f>SUM(G28:G31)</f>
        <v>3.92</v>
      </c>
      <c r="H32" s="41"/>
    </row>
    <row r="33" spans="1:8" ht="18">
      <c r="A33" s="29" t="s">
        <v>13</v>
      </c>
      <c r="B33" s="30"/>
      <c r="C33" s="43">
        <f>SUM(C12,C16,C25,C32)</f>
        <v>72.00999999999999</v>
      </c>
      <c r="D33" s="43">
        <f>SUM(D12,D16,D25,D32)</f>
        <v>54.769999999999996</v>
      </c>
      <c r="E33" s="43">
        <f>SUM(E12,E16,E25,E32)</f>
        <v>252.3</v>
      </c>
      <c r="F33" s="43">
        <f>SUM(F12,F16,F25,F32)</f>
        <v>1748.06</v>
      </c>
      <c r="G33" s="43">
        <f>SUM(G12,G16,G25,G32)</f>
        <v>25.72</v>
      </c>
      <c r="H33" s="41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</sheetData>
  <sheetProtection/>
  <mergeCells count="13">
    <mergeCell ref="A1:G1"/>
    <mergeCell ref="A4:A6"/>
    <mergeCell ref="B4:G4"/>
    <mergeCell ref="B5:B6"/>
    <mergeCell ref="C5:C6"/>
    <mergeCell ref="D5:D6"/>
    <mergeCell ref="E5:E6"/>
    <mergeCell ref="H4:H6"/>
    <mergeCell ref="A27:H27"/>
    <mergeCell ref="A17:H17"/>
    <mergeCell ref="A13:H13"/>
    <mergeCell ref="F5:F6"/>
    <mergeCell ref="A7:G7"/>
  </mergeCells>
  <printOptions horizontalCentered="1" vertic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B26" sqref="B26"/>
    </sheetView>
  </sheetViews>
  <sheetFormatPr defaultColWidth="9.140625" defaultRowHeight="12.75"/>
  <cols>
    <col min="1" max="1" width="45.57421875" style="25" customWidth="1"/>
    <col min="2" max="4" width="9.140625" style="25" customWidth="1"/>
    <col min="5" max="5" width="10.00390625" style="25" customWidth="1"/>
    <col min="6" max="6" width="11.8515625" style="25" customWidth="1"/>
    <col min="7" max="7" width="13.00390625" style="25" customWidth="1"/>
    <col min="8" max="8" width="12.00390625" style="46" bestFit="1" customWidth="1"/>
    <col min="9" max="16384" width="9.140625" style="25" customWidth="1"/>
  </cols>
  <sheetData>
    <row r="1" spans="1:8" s="1" customFormat="1" ht="19.5" customHeight="1">
      <c r="A1" s="91" t="s">
        <v>20</v>
      </c>
      <c r="B1" s="91"/>
      <c r="C1" s="91"/>
      <c r="D1" s="91"/>
      <c r="E1" s="91"/>
      <c r="F1" s="91"/>
      <c r="G1" s="91"/>
      <c r="H1" s="46"/>
    </row>
    <row r="2" spans="1:9" s="7" customFormat="1" ht="16.5" customHeight="1">
      <c r="A2" s="18" t="s">
        <v>27</v>
      </c>
      <c r="B2" s="19"/>
      <c r="C2" s="8"/>
      <c r="D2" s="8"/>
      <c r="E2" s="8"/>
      <c r="F2" s="8"/>
      <c r="G2" s="8"/>
      <c r="H2" s="47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s="1" customFormat="1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s="1" customFormat="1" ht="18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s="1" customFormat="1" ht="18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s="1" customFormat="1" ht="15.75">
      <c r="A7" s="86" t="s">
        <v>6</v>
      </c>
      <c r="B7" s="87"/>
      <c r="C7" s="87"/>
      <c r="D7" s="87"/>
      <c r="E7" s="87"/>
      <c r="F7" s="87"/>
      <c r="G7" s="87"/>
      <c r="H7" s="88"/>
    </row>
    <row r="8" spans="1:8" s="1" customFormat="1" ht="18.75">
      <c r="A8" s="16" t="s">
        <v>144</v>
      </c>
      <c r="B8" s="10" t="s">
        <v>152</v>
      </c>
      <c r="C8" s="9">
        <v>8.14</v>
      </c>
      <c r="D8" s="9">
        <v>9.68</v>
      </c>
      <c r="E8" s="9">
        <v>25</v>
      </c>
      <c r="F8" s="9">
        <v>210</v>
      </c>
      <c r="G8" s="9">
        <v>1.46</v>
      </c>
      <c r="H8" s="75">
        <v>168</v>
      </c>
    </row>
    <row r="9" spans="1:8" s="1" customFormat="1" ht="18.75">
      <c r="A9" s="16" t="s">
        <v>89</v>
      </c>
      <c r="B9" s="10" t="s">
        <v>153</v>
      </c>
      <c r="C9" s="9">
        <v>3.67</v>
      </c>
      <c r="D9" s="9">
        <v>3.19</v>
      </c>
      <c r="E9" s="9">
        <v>15.82</v>
      </c>
      <c r="F9" s="9">
        <v>103.48</v>
      </c>
      <c r="G9" s="9">
        <v>1.43</v>
      </c>
      <c r="H9" s="75">
        <v>397</v>
      </c>
    </row>
    <row r="10" spans="1:8" s="1" customFormat="1" ht="18.75" customHeight="1">
      <c r="A10" s="16" t="s">
        <v>32</v>
      </c>
      <c r="B10" s="10" t="s">
        <v>7</v>
      </c>
      <c r="C10" s="9">
        <v>2.28</v>
      </c>
      <c r="D10" s="9">
        <v>0.24</v>
      </c>
      <c r="E10" s="9">
        <v>14.58</v>
      </c>
      <c r="F10" s="9">
        <v>69.6</v>
      </c>
      <c r="G10" s="9">
        <v>2.89</v>
      </c>
      <c r="H10" s="49"/>
    </row>
    <row r="11" spans="1:8" s="1" customFormat="1" ht="18.75" customHeight="1">
      <c r="A11" s="15" t="s">
        <v>108</v>
      </c>
      <c r="B11" s="11" t="s">
        <v>52</v>
      </c>
      <c r="C11" s="9">
        <v>0.04</v>
      </c>
      <c r="D11" s="9">
        <v>3.63</v>
      </c>
      <c r="E11" s="9">
        <v>0.07</v>
      </c>
      <c r="F11" s="9">
        <v>29.5</v>
      </c>
      <c r="G11" s="9">
        <v>0</v>
      </c>
      <c r="H11" s="49">
        <v>6</v>
      </c>
    </row>
    <row r="12" spans="1:8" s="1" customFormat="1" ht="18.75" customHeight="1">
      <c r="A12" s="15" t="s">
        <v>88</v>
      </c>
      <c r="B12" s="11" t="s">
        <v>67</v>
      </c>
      <c r="C12" s="9">
        <v>3.48</v>
      </c>
      <c r="D12" s="9">
        <v>4.43</v>
      </c>
      <c r="E12" s="9">
        <v>0</v>
      </c>
      <c r="F12" s="9">
        <v>49.36</v>
      </c>
      <c r="G12" s="9">
        <v>0.11</v>
      </c>
      <c r="H12" s="49">
        <v>7</v>
      </c>
    </row>
    <row r="13" spans="1:8" ht="16.5" customHeight="1">
      <c r="A13" s="27" t="s">
        <v>8</v>
      </c>
      <c r="B13" s="28"/>
      <c r="C13" s="42">
        <f>SUM(C8:C12)</f>
        <v>17.61</v>
      </c>
      <c r="D13" s="42">
        <f>SUM(D8:D12)</f>
        <v>21.169999999999998</v>
      </c>
      <c r="E13" s="42">
        <f>SUM(E8:E12)</f>
        <v>55.47</v>
      </c>
      <c r="F13" s="42">
        <f>SUM(F8:F12)</f>
        <v>461.94000000000005</v>
      </c>
      <c r="G13" s="42">
        <f>SUM(G8:G12)</f>
        <v>5.89</v>
      </c>
      <c r="H13" s="41"/>
    </row>
    <row r="14" spans="1:8" ht="16.5" customHeight="1">
      <c r="A14" s="86" t="s">
        <v>26</v>
      </c>
      <c r="B14" s="87"/>
      <c r="C14" s="87"/>
      <c r="D14" s="87"/>
      <c r="E14" s="87"/>
      <c r="F14" s="87"/>
      <c r="G14" s="87"/>
      <c r="H14" s="88"/>
    </row>
    <row r="15" spans="1:8" s="1" customFormat="1" ht="18.75" customHeight="1">
      <c r="A15" s="15" t="s">
        <v>96</v>
      </c>
      <c r="B15" s="11">
        <v>20</v>
      </c>
      <c r="C15" s="9">
        <v>2.25</v>
      </c>
      <c r="D15" s="9">
        <v>3.54</v>
      </c>
      <c r="E15" s="9">
        <v>22.32</v>
      </c>
      <c r="F15" s="9">
        <v>126.6</v>
      </c>
      <c r="G15" s="9">
        <v>0</v>
      </c>
      <c r="H15" s="49">
        <v>804</v>
      </c>
    </row>
    <row r="16" spans="1:8" s="1" customFormat="1" ht="18.75">
      <c r="A16" s="15" t="s">
        <v>99</v>
      </c>
      <c r="B16" s="10" t="s">
        <v>152</v>
      </c>
      <c r="C16" s="9">
        <v>4.35</v>
      </c>
      <c r="D16" s="9">
        <v>3.75</v>
      </c>
      <c r="E16" s="9">
        <v>6.3</v>
      </c>
      <c r="F16" s="9">
        <v>76</v>
      </c>
      <c r="G16" s="9">
        <v>0.45</v>
      </c>
      <c r="H16" s="49">
        <v>401</v>
      </c>
    </row>
    <row r="17" spans="1:8" ht="16.5" customHeight="1">
      <c r="A17" s="27" t="s">
        <v>49</v>
      </c>
      <c r="B17" s="28"/>
      <c r="C17" s="42">
        <f>SUM(C15:C16)</f>
        <v>6.6</v>
      </c>
      <c r="D17" s="42">
        <f>SUM(D15:D16)</f>
        <v>7.29</v>
      </c>
      <c r="E17" s="42">
        <f>SUM(E15:E16)</f>
        <v>28.62</v>
      </c>
      <c r="F17" s="42">
        <f>SUM(F15:F16)</f>
        <v>202.6</v>
      </c>
      <c r="G17" s="42">
        <f>SUM(G15:G16)</f>
        <v>0.45</v>
      </c>
      <c r="H17" s="41"/>
    </row>
    <row r="18" spans="1:8" ht="16.5" customHeight="1">
      <c r="A18" s="90" t="s">
        <v>9</v>
      </c>
      <c r="B18" s="90"/>
      <c r="C18" s="90"/>
      <c r="D18" s="90"/>
      <c r="E18" s="90"/>
      <c r="F18" s="90"/>
      <c r="G18" s="90"/>
      <c r="H18" s="51"/>
    </row>
    <row r="19" spans="1:8" s="1" customFormat="1" ht="18.75" customHeight="1">
      <c r="A19" s="16" t="s">
        <v>177</v>
      </c>
      <c r="B19" s="10" t="s">
        <v>154</v>
      </c>
      <c r="C19" s="9">
        <v>0.18</v>
      </c>
      <c r="D19" s="9">
        <v>0.03</v>
      </c>
      <c r="E19" s="9">
        <v>0.48</v>
      </c>
      <c r="F19" s="9">
        <v>2.88</v>
      </c>
      <c r="G19" s="9">
        <v>1.75</v>
      </c>
      <c r="H19" s="49">
        <v>514</v>
      </c>
    </row>
    <row r="20" spans="1:8" s="1" customFormat="1" ht="18.75" customHeight="1">
      <c r="A20" s="16" t="s">
        <v>84</v>
      </c>
      <c r="B20" s="10" t="s">
        <v>153</v>
      </c>
      <c r="C20" s="9">
        <v>2.69</v>
      </c>
      <c r="D20" s="9">
        <v>2.84</v>
      </c>
      <c r="E20" s="9">
        <v>17.14</v>
      </c>
      <c r="F20" s="9">
        <v>102.04</v>
      </c>
      <c r="G20" s="9">
        <v>8.25</v>
      </c>
      <c r="H20" s="49">
        <v>122</v>
      </c>
    </row>
    <row r="21" spans="1:8" s="1" customFormat="1" ht="18.75">
      <c r="A21" s="15" t="s">
        <v>160</v>
      </c>
      <c r="B21" s="10" t="s">
        <v>153</v>
      </c>
      <c r="C21" s="9">
        <v>13.95</v>
      </c>
      <c r="D21" s="9">
        <v>6.43</v>
      </c>
      <c r="E21" s="9">
        <v>4.09</v>
      </c>
      <c r="F21" s="9">
        <v>123.6</v>
      </c>
      <c r="G21" s="9">
        <v>1.4</v>
      </c>
      <c r="H21" s="49">
        <v>310</v>
      </c>
    </row>
    <row r="22" spans="1:8" s="1" customFormat="1" ht="18.75">
      <c r="A22" s="15" t="s">
        <v>161</v>
      </c>
      <c r="B22" s="10" t="s">
        <v>11</v>
      </c>
      <c r="C22" s="9">
        <v>0.11</v>
      </c>
      <c r="D22" s="9">
        <v>1.04</v>
      </c>
      <c r="E22" s="9">
        <v>1.03</v>
      </c>
      <c r="F22" s="9">
        <v>12.88</v>
      </c>
      <c r="G22" s="9">
        <v>0</v>
      </c>
      <c r="H22" s="49">
        <v>350</v>
      </c>
    </row>
    <row r="23" spans="1:8" s="1" customFormat="1" ht="18.75" customHeight="1">
      <c r="A23" s="16" t="s">
        <v>178</v>
      </c>
      <c r="B23" s="11" t="s">
        <v>153</v>
      </c>
      <c r="C23" s="9">
        <v>0.46</v>
      </c>
      <c r="D23" s="9">
        <v>0.02</v>
      </c>
      <c r="E23" s="9">
        <v>27.76</v>
      </c>
      <c r="F23" s="9">
        <v>113.04</v>
      </c>
      <c r="G23" s="9">
        <v>0.4</v>
      </c>
      <c r="H23" s="49">
        <v>376</v>
      </c>
    </row>
    <row r="24" spans="1:8" s="1" customFormat="1" ht="18.75" customHeight="1">
      <c r="A24" s="15" t="s">
        <v>15</v>
      </c>
      <c r="B24" s="10" t="s">
        <v>149</v>
      </c>
      <c r="C24" s="9">
        <v>3.3</v>
      </c>
      <c r="D24" s="9">
        <v>0.6</v>
      </c>
      <c r="E24" s="9">
        <v>16.7</v>
      </c>
      <c r="F24" s="9">
        <v>84.8</v>
      </c>
      <c r="G24" s="9">
        <v>0</v>
      </c>
      <c r="H24" s="45"/>
    </row>
    <row r="25" spans="1:8" ht="15.75">
      <c r="A25" s="27" t="s">
        <v>12</v>
      </c>
      <c r="B25" s="28"/>
      <c r="C25" s="42">
        <f>SUM(C19:C24)</f>
        <v>20.69</v>
      </c>
      <c r="D25" s="42">
        <f>SUM(D19:D24)</f>
        <v>10.959999999999999</v>
      </c>
      <c r="E25" s="42">
        <f>SUM(E19:E24)</f>
        <v>67.2</v>
      </c>
      <c r="F25" s="42">
        <f>SUM(F19:F24)</f>
        <v>439.24</v>
      </c>
      <c r="G25" s="42">
        <f>SUM(G19:G24)</f>
        <v>11.8</v>
      </c>
      <c r="H25" s="41"/>
    </row>
    <row r="26" spans="1:8" ht="15.75">
      <c r="A26" s="104" t="s">
        <v>190</v>
      </c>
      <c r="B26" s="108">
        <v>50</v>
      </c>
      <c r="C26" s="105"/>
      <c r="D26" s="105"/>
      <c r="E26" s="105"/>
      <c r="F26" s="105"/>
      <c r="G26" s="105"/>
      <c r="H26" s="107"/>
    </row>
    <row r="27" spans="1:8" ht="19.5" customHeight="1">
      <c r="A27" s="86" t="s">
        <v>34</v>
      </c>
      <c r="B27" s="87"/>
      <c r="C27" s="87"/>
      <c r="D27" s="87"/>
      <c r="E27" s="87"/>
      <c r="F27" s="87"/>
      <c r="G27" s="87"/>
      <c r="H27" s="88"/>
    </row>
    <row r="28" spans="1:8" s="1" customFormat="1" ht="18.75" customHeight="1">
      <c r="A28" s="16" t="s">
        <v>179</v>
      </c>
      <c r="B28" s="10" t="s">
        <v>156</v>
      </c>
      <c r="C28" s="9">
        <v>17.49</v>
      </c>
      <c r="D28" s="9">
        <v>15.43</v>
      </c>
      <c r="E28" s="9">
        <v>35.67</v>
      </c>
      <c r="F28" s="9">
        <v>336.08</v>
      </c>
      <c r="G28" s="9">
        <v>0.3</v>
      </c>
      <c r="H28" s="49">
        <v>237</v>
      </c>
    </row>
    <row r="29" spans="1:8" s="1" customFormat="1" ht="18.75" customHeight="1">
      <c r="A29" s="16" t="s">
        <v>186</v>
      </c>
      <c r="B29" s="10">
        <v>20</v>
      </c>
      <c r="C29" s="9">
        <v>0.14</v>
      </c>
      <c r="D29" s="9">
        <v>0.16</v>
      </c>
      <c r="E29" s="9">
        <v>11.12</v>
      </c>
      <c r="F29" s="9">
        <v>65.6</v>
      </c>
      <c r="G29" s="9">
        <v>0.1</v>
      </c>
      <c r="H29" s="49">
        <v>140</v>
      </c>
    </row>
    <row r="30" spans="1:8" s="1" customFormat="1" ht="18.75" customHeight="1">
      <c r="A30" s="16" t="s">
        <v>32</v>
      </c>
      <c r="B30" s="10" t="s">
        <v>67</v>
      </c>
      <c r="C30" s="9">
        <v>1.52</v>
      </c>
      <c r="D30" s="9">
        <v>0.16</v>
      </c>
      <c r="E30" s="9">
        <v>8.72</v>
      </c>
      <c r="F30" s="9">
        <v>46.4</v>
      </c>
      <c r="G30" s="9">
        <v>1.98</v>
      </c>
      <c r="H30" s="49"/>
    </row>
    <row r="31" spans="1:8" s="1" customFormat="1" ht="18.75">
      <c r="A31" s="15" t="s">
        <v>101</v>
      </c>
      <c r="B31" s="22">
        <v>100</v>
      </c>
      <c r="C31" s="74">
        <v>0.85</v>
      </c>
      <c r="D31" s="74">
        <v>0</v>
      </c>
      <c r="E31" s="74">
        <v>15.1</v>
      </c>
      <c r="F31" s="74">
        <v>63.8</v>
      </c>
      <c r="G31" s="74">
        <v>57</v>
      </c>
      <c r="H31" s="33">
        <v>368</v>
      </c>
    </row>
    <row r="32" spans="1:8" s="1" customFormat="1" ht="18.75" customHeight="1">
      <c r="A32" s="16" t="s">
        <v>91</v>
      </c>
      <c r="B32" s="10">
        <v>200</v>
      </c>
      <c r="C32" s="9">
        <v>0.06</v>
      </c>
      <c r="D32" s="9">
        <v>0.02</v>
      </c>
      <c r="E32" s="9">
        <v>9.99</v>
      </c>
      <c r="F32" s="9">
        <v>40.36</v>
      </c>
      <c r="G32" s="9">
        <v>0.03</v>
      </c>
      <c r="H32" s="49">
        <v>392</v>
      </c>
    </row>
    <row r="33" spans="1:8" ht="15.75">
      <c r="A33" s="27" t="s">
        <v>28</v>
      </c>
      <c r="B33" s="28"/>
      <c r="C33" s="42">
        <f>SUM(C28:C32)</f>
        <v>20.06</v>
      </c>
      <c r="D33" s="42">
        <f>SUM(D28:D32)</f>
        <v>15.77</v>
      </c>
      <c r="E33" s="42">
        <f>SUM(E28:E32)</f>
        <v>80.6</v>
      </c>
      <c r="F33" s="42">
        <f>SUM(F28:F32)</f>
        <v>552.2399999999999</v>
      </c>
      <c r="G33" s="42">
        <f>SUM(G28:G32)</f>
        <v>59.410000000000004</v>
      </c>
      <c r="H33" s="41"/>
    </row>
    <row r="34" spans="1:8" ht="18">
      <c r="A34" s="29" t="s">
        <v>13</v>
      </c>
      <c r="B34" s="31"/>
      <c r="C34" s="43">
        <f>C13+C25+C33+C17</f>
        <v>64.96</v>
      </c>
      <c r="D34" s="43">
        <f>D13+D25+D33+D17</f>
        <v>55.18999999999999</v>
      </c>
      <c r="E34" s="43">
        <f>E13+E25+E33+E17</f>
        <v>231.89</v>
      </c>
      <c r="F34" s="43">
        <f>F13+F25+F33+F17</f>
        <v>1656.02</v>
      </c>
      <c r="G34" s="43">
        <f>G13+G25+G33+G17</f>
        <v>77.55000000000001</v>
      </c>
      <c r="H34" s="41"/>
    </row>
  </sheetData>
  <sheetProtection/>
  <mergeCells count="13">
    <mergeCell ref="A27:H27"/>
    <mergeCell ref="A7:H7"/>
    <mergeCell ref="A1:G1"/>
    <mergeCell ref="A4:A6"/>
    <mergeCell ref="B4:G4"/>
    <mergeCell ref="B5:B6"/>
    <mergeCell ref="C5:C6"/>
    <mergeCell ref="D5:D6"/>
    <mergeCell ref="E5:E6"/>
    <mergeCell ref="F5:F6"/>
    <mergeCell ref="A18:G18"/>
    <mergeCell ref="H4:H6"/>
    <mergeCell ref="A14:H14"/>
  </mergeCells>
  <printOptions horizontalCentered="1" verticalCentered="1"/>
  <pageMargins left="0.7086614173228347" right="0.7086614173228347" top="0.2755905511811024" bottom="0.275590551181102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5.28125" style="1" customWidth="1"/>
    <col min="2" max="2" width="8.8515625" style="1" customWidth="1"/>
    <col min="3" max="3" width="10.00390625" style="1" customWidth="1"/>
    <col min="4" max="4" width="9.28125" style="1" customWidth="1"/>
    <col min="5" max="5" width="11.421875" style="1" customWidth="1"/>
    <col min="6" max="6" width="12.140625" style="1" customWidth="1"/>
    <col min="7" max="7" width="15.7109375" style="1" customWidth="1"/>
    <col min="8" max="8" width="12.00390625" style="1" bestFit="1" customWidth="1"/>
    <col min="9" max="16384" width="9.140625" style="1" customWidth="1"/>
  </cols>
  <sheetData>
    <row r="1" spans="1:7" ht="19.5" customHeight="1">
      <c r="A1" s="91" t="s">
        <v>21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40</v>
      </c>
      <c r="B2" s="19"/>
      <c r="C2" s="8"/>
      <c r="D2" s="8"/>
      <c r="E2" s="8"/>
      <c r="F2" s="8"/>
      <c r="G2" s="8"/>
      <c r="H2" s="8"/>
      <c r="I2" s="8"/>
    </row>
    <row r="3" spans="1:7" s="5" customFormat="1" ht="18" customHeight="1">
      <c r="A3" s="20" t="s">
        <v>185</v>
      </c>
      <c r="B3" s="21"/>
      <c r="C3" s="4"/>
      <c r="D3" s="4"/>
      <c r="E3" s="4"/>
      <c r="F3" s="23"/>
      <c r="G3" s="24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18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8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9.5" customHeight="1">
      <c r="A7" s="94" t="s">
        <v>6</v>
      </c>
      <c r="B7" s="95"/>
      <c r="C7" s="95"/>
      <c r="D7" s="95"/>
      <c r="E7" s="95"/>
      <c r="F7" s="95"/>
      <c r="G7" s="95"/>
      <c r="H7" s="96"/>
    </row>
    <row r="8" spans="1:8" ht="18.75">
      <c r="A8" s="15" t="s">
        <v>18</v>
      </c>
      <c r="B8" s="22" t="s">
        <v>152</v>
      </c>
      <c r="C8" s="74">
        <v>5.38</v>
      </c>
      <c r="D8" s="74">
        <v>7.99</v>
      </c>
      <c r="E8" s="74">
        <v>21.55</v>
      </c>
      <c r="F8" s="74">
        <v>171.64</v>
      </c>
      <c r="G8" s="74">
        <v>0.91</v>
      </c>
      <c r="H8" s="33">
        <v>424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>
      <c r="A10" s="15" t="s">
        <v>141</v>
      </c>
      <c r="B10" s="22" t="s">
        <v>52</v>
      </c>
      <c r="C10" s="74">
        <v>0.04</v>
      </c>
      <c r="D10" s="74">
        <v>3.63</v>
      </c>
      <c r="E10" s="74">
        <v>0.07</v>
      </c>
      <c r="F10" s="74">
        <v>29.5</v>
      </c>
      <c r="G10" s="74">
        <v>0</v>
      </c>
      <c r="H10" s="33">
        <v>6</v>
      </c>
    </row>
    <row r="11" spans="1:8" ht="18.75">
      <c r="A11" s="15" t="s">
        <v>32</v>
      </c>
      <c r="B11" s="10" t="s">
        <v>76</v>
      </c>
      <c r="C11" s="9">
        <v>2.66</v>
      </c>
      <c r="D11" s="9">
        <v>0.28</v>
      </c>
      <c r="E11" s="9">
        <v>17.01</v>
      </c>
      <c r="F11" s="9">
        <v>80.92</v>
      </c>
      <c r="G11" s="9">
        <v>3.3</v>
      </c>
      <c r="H11" s="49"/>
    </row>
    <row r="12" spans="1:8" ht="15.75">
      <c r="A12" s="27" t="s">
        <v>8</v>
      </c>
      <c r="B12" s="28"/>
      <c r="C12" s="42">
        <f>SUM(C8:C11)</f>
        <v>10.879999999999999</v>
      </c>
      <c r="D12" s="42">
        <f>SUM(D8:D11)</f>
        <v>15.1</v>
      </c>
      <c r="E12" s="42">
        <f>SUM(E8:E11)</f>
        <v>53.31</v>
      </c>
      <c r="F12" s="42">
        <f>SUM(F8:F11)</f>
        <v>377.58</v>
      </c>
      <c r="G12" s="42">
        <f>SUM(G8:G11)</f>
        <v>5.38</v>
      </c>
      <c r="H12" s="42"/>
    </row>
    <row r="13" spans="1:8" ht="17.25" customHeight="1">
      <c r="A13" s="86" t="s">
        <v>26</v>
      </c>
      <c r="B13" s="87"/>
      <c r="C13" s="87"/>
      <c r="D13" s="87"/>
      <c r="E13" s="87"/>
      <c r="F13" s="87"/>
      <c r="G13" s="87"/>
      <c r="H13" s="88"/>
    </row>
    <row r="14" spans="1:8" ht="18.75">
      <c r="A14" s="15" t="s">
        <v>158</v>
      </c>
      <c r="B14" s="10" t="s">
        <v>159</v>
      </c>
      <c r="C14" s="9">
        <v>1.5</v>
      </c>
      <c r="D14" s="9">
        <v>2.36</v>
      </c>
      <c r="E14" s="9">
        <v>14.88</v>
      </c>
      <c r="F14" s="9">
        <v>84.4</v>
      </c>
      <c r="G14" s="9">
        <v>0</v>
      </c>
      <c r="H14" s="49">
        <v>804</v>
      </c>
    </row>
    <row r="15" spans="1:8" ht="18.75" customHeight="1">
      <c r="A15" s="15" t="s">
        <v>55</v>
      </c>
      <c r="B15" s="11" t="s">
        <v>153</v>
      </c>
      <c r="C15" s="9">
        <v>5.48</v>
      </c>
      <c r="D15" s="9">
        <v>4.88</v>
      </c>
      <c r="E15" s="9">
        <v>9.07</v>
      </c>
      <c r="F15" s="9">
        <v>102</v>
      </c>
      <c r="G15" s="9">
        <v>2.46</v>
      </c>
      <c r="H15" s="49">
        <v>400</v>
      </c>
    </row>
    <row r="16" spans="1:8" ht="15.75">
      <c r="A16" s="27" t="s">
        <v>49</v>
      </c>
      <c r="B16" s="32"/>
      <c r="C16" s="42">
        <f>SUM(C14:C15)</f>
        <v>6.98</v>
      </c>
      <c r="D16" s="42">
        <f>SUM(D14:D15)</f>
        <v>7.24</v>
      </c>
      <c r="E16" s="42">
        <f>SUM(E14:E15)</f>
        <v>23.950000000000003</v>
      </c>
      <c r="F16" s="42">
        <f>SUM(F14:F15)</f>
        <v>186.4</v>
      </c>
      <c r="G16" s="42">
        <f>SUM(G14:G15)</f>
        <v>2.46</v>
      </c>
      <c r="H16" s="42"/>
    </row>
    <row r="17" spans="1:8" ht="17.25" customHeight="1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>
      <c r="A18" s="15" t="s">
        <v>173</v>
      </c>
      <c r="B18" s="22" t="s">
        <v>154</v>
      </c>
      <c r="C18" s="74">
        <v>0.18</v>
      </c>
      <c r="D18" s="74">
        <v>0</v>
      </c>
      <c r="E18" s="74">
        <v>1.26</v>
      </c>
      <c r="F18" s="74">
        <v>5.76</v>
      </c>
      <c r="G18" s="74">
        <v>2.52</v>
      </c>
      <c r="H18" s="33">
        <v>517</v>
      </c>
    </row>
    <row r="19" spans="1:8" ht="18.75">
      <c r="A19" s="15" t="s">
        <v>171</v>
      </c>
      <c r="B19" s="10" t="s">
        <v>153</v>
      </c>
      <c r="C19" s="9">
        <v>5.49</v>
      </c>
      <c r="D19" s="9">
        <v>5.27</v>
      </c>
      <c r="E19" s="9">
        <v>16.32</v>
      </c>
      <c r="F19" s="9">
        <v>129.4</v>
      </c>
      <c r="G19" s="9">
        <v>5.81</v>
      </c>
      <c r="H19" s="49">
        <v>81</v>
      </c>
    </row>
    <row r="20" spans="1:8" ht="18.75">
      <c r="A20" s="15" t="s">
        <v>109</v>
      </c>
      <c r="B20" s="10" t="s">
        <v>155</v>
      </c>
      <c r="C20" s="9">
        <v>12.08</v>
      </c>
      <c r="D20" s="9">
        <v>3.92</v>
      </c>
      <c r="E20" s="9">
        <v>8.21</v>
      </c>
      <c r="F20" s="9">
        <v>112.52</v>
      </c>
      <c r="G20" s="9">
        <v>0.26</v>
      </c>
      <c r="H20" s="49">
        <v>256</v>
      </c>
    </row>
    <row r="21" spans="1:8" s="80" customFormat="1" ht="18.75">
      <c r="A21" s="77" t="s">
        <v>44</v>
      </c>
      <c r="B21" s="11" t="s">
        <v>156</v>
      </c>
      <c r="C21" s="78">
        <v>3.06</v>
      </c>
      <c r="D21" s="78">
        <v>4.8</v>
      </c>
      <c r="E21" s="78">
        <v>20.44</v>
      </c>
      <c r="F21" s="78">
        <v>132.4</v>
      </c>
      <c r="G21" s="78">
        <v>18.34</v>
      </c>
      <c r="H21" s="79">
        <v>321</v>
      </c>
    </row>
    <row r="22" spans="1:8" ht="18.75" customHeight="1">
      <c r="A22" s="15" t="s">
        <v>93</v>
      </c>
      <c r="B22" s="11" t="s">
        <v>153</v>
      </c>
      <c r="C22" s="9">
        <v>0.46</v>
      </c>
      <c r="D22" s="9">
        <v>0.02</v>
      </c>
      <c r="E22" s="9">
        <v>27.76</v>
      </c>
      <c r="F22" s="9">
        <v>113.04</v>
      </c>
      <c r="G22" s="9">
        <v>0.4</v>
      </c>
      <c r="H22" s="49">
        <v>376</v>
      </c>
    </row>
    <row r="23" spans="1:8" ht="18.75" customHeight="1">
      <c r="A23" s="15" t="s">
        <v>15</v>
      </c>
      <c r="B23" s="10" t="s">
        <v>149</v>
      </c>
      <c r="C23" s="9">
        <v>3.3</v>
      </c>
      <c r="D23" s="9">
        <v>0.6</v>
      </c>
      <c r="E23" s="9">
        <v>16.7</v>
      </c>
      <c r="F23" s="9">
        <v>84.8</v>
      </c>
      <c r="G23" s="9">
        <v>0</v>
      </c>
      <c r="H23" s="45"/>
    </row>
    <row r="24" spans="1:8" ht="15.75">
      <c r="A24" s="27" t="s">
        <v>12</v>
      </c>
      <c r="B24" s="28"/>
      <c r="C24" s="42">
        <f>SUM(C18:C23)</f>
        <v>24.57</v>
      </c>
      <c r="D24" s="42">
        <f>SUM(D18:D23)</f>
        <v>14.609999999999998</v>
      </c>
      <c r="E24" s="42">
        <f>SUM(E18:E23)</f>
        <v>90.69000000000001</v>
      </c>
      <c r="F24" s="42">
        <f>SUM(F18:F23)</f>
        <v>577.9200000000001</v>
      </c>
      <c r="G24" s="42">
        <f>SUM(G18:G23)</f>
        <v>27.33</v>
      </c>
      <c r="H24" s="42"/>
    </row>
    <row r="25" spans="1:8" ht="15.75">
      <c r="A25" s="104" t="s">
        <v>190</v>
      </c>
      <c r="B25" s="108">
        <v>50</v>
      </c>
      <c r="C25" s="105"/>
      <c r="D25" s="105"/>
      <c r="E25" s="105"/>
      <c r="F25" s="105"/>
      <c r="G25" s="105"/>
      <c r="H25" s="109"/>
    </row>
    <row r="26" spans="1:8" ht="18" customHeight="1">
      <c r="A26" s="86" t="s">
        <v>34</v>
      </c>
      <c r="B26" s="87"/>
      <c r="C26" s="87"/>
      <c r="D26" s="87"/>
      <c r="E26" s="87"/>
      <c r="F26" s="87"/>
      <c r="G26" s="87"/>
      <c r="H26" s="88"/>
    </row>
    <row r="27" spans="1:8" ht="18.75">
      <c r="A27" s="15" t="s">
        <v>51</v>
      </c>
      <c r="B27" s="10" t="s">
        <v>65</v>
      </c>
      <c r="C27" s="9">
        <v>7.28</v>
      </c>
      <c r="D27" s="9">
        <v>12.52</v>
      </c>
      <c r="E27" s="9">
        <v>53.92</v>
      </c>
      <c r="F27" s="9">
        <v>358</v>
      </c>
      <c r="G27" s="9">
        <v>0.06</v>
      </c>
      <c r="H27" s="49">
        <v>469</v>
      </c>
    </row>
    <row r="28" spans="1:8" ht="18.75">
      <c r="A28" s="15" t="s">
        <v>162</v>
      </c>
      <c r="B28" s="10" t="s">
        <v>10</v>
      </c>
      <c r="C28" s="9">
        <v>4.37</v>
      </c>
      <c r="D28" s="9">
        <v>7.51</v>
      </c>
      <c r="E28" s="9">
        <v>32.35</v>
      </c>
      <c r="F28" s="9">
        <v>203.68</v>
      </c>
      <c r="G28" s="9">
        <v>0.03</v>
      </c>
      <c r="H28" s="49">
        <v>469</v>
      </c>
    </row>
    <row r="29" spans="1:8" ht="18.75">
      <c r="A29" s="15" t="s">
        <v>163</v>
      </c>
      <c r="B29" s="10" t="s">
        <v>71</v>
      </c>
      <c r="C29" s="9">
        <v>1.55</v>
      </c>
      <c r="D29" s="9">
        <v>0.1</v>
      </c>
      <c r="E29" s="9">
        <v>3.55</v>
      </c>
      <c r="F29" s="9">
        <v>21.2</v>
      </c>
      <c r="G29" s="9">
        <v>5</v>
      </c>
      <c r="H29" s="49">
        <v>602</v>
      </c>
    </row>
    <row r="30" spans="1:8" ht="18.75" customHeight="1">
      <c r="A30" s="16" t="s">
        <v>91</v>
      </c>
      <c r="B30" s="10" t="s">
        <v>153</v>
      </c>
      <c r="C30" s="9">
        <v>0.06</v>
      </c>
      <c r="D30" s="9">
        <v>0.02</v>
      </c>
      <c r="E30" s="9">
        <v>9.99</v>
      </c>
      <c r="F30" s="9">
        <v>40.36</v>
      </c>
      <c r="G30" s="9">
        <v>0.03</v>
      </c>
      <c r="H30" s="49">
        <v>392</v>
      </c>
    </row>
    <row r="31" spans="1:8" ht="18.75">
      <c r="A31" s="15" t="s">
        <v>32</v>
      </c>
      <c r="B31" s="10" t="s">
        <v>76</v>
      </c>
      <c r="C31" s="9">
        <v>2.66</v>
      </c>
      <c r="D31" s="9">
        <v>0.28</v>
      </c>
      <c r="E31" s="9">
        <v>17.01</v>
      </c>
      <c r="F31" s="9">
        <v>80.92</v>
      </c>
      <c r="G31" s="9">
        <v>3.3</v>
      </c>
      <c r="H31" s="49"/>
    </row>
    <row r="32" spans="1:8" ht="18.75" customHeight="1">
      <c r="A32" s="15" t="s">
        <v>54</v>
      </c>
      <c r="B32" s="11">
        <v>100</v>
      </c>
      <c r="C32" s="9">
        <v>0.9</v>
      </c>
      <c r="D32" s="9">
        <v>0.2</v>
      </c>
      <c r="E32" s="9">
        <v>23.07</v>
      </c>
      <c r="F32" s="9">
        <v>98.48</v>
      </c>
      <c r="G32" s="9">
        <v>60</v>
      </c>
      <c r="H32" s="49">
        <v>712</v>
      </c>
    </row>
    <row r="33" spans="1:8" ht="15.75">
      <c r="A33" s="27" t="s">
        <v>28</v>
      </c>
      <c r="B33" s="28"/>
      <c r="C33" s="42">
        <f>SUM(C27:C32)</f>
        <v>16.82</v>
      </c>
      <c r="D33" s="42">
        <f>SUM(D27:D32)</f>
        <v>20.630000000000003</v>
      </c>
      <c r="E33" s="42">
        <f>SUM(E27:E32)</f>
        <v>139.89000000000001</v>
      </c>
      <c r="F33" s="42">
        <f>SUM(F27:F32)</f>
        <v>802.6400000000001</v>
      </c>
      <c r="G33" s="42">
        <f>SUM(G27:G32)</f>
        <v>68.42</v>
      </c>
      <c r="H33" s="42"/>
    </row>
    <row r="34" spans="1:8" ht="18">
      <c r="A34" s="29" t="s">
        <v>13</v>
      </c>
      <c r="B34" s="30"/>
      <c r="C34" s="43">
        <f>C12+C16+C24+C33</f>
        <v>59.25</v>
      </c>
      <c r="D34" s="43">
        <f>D12+D16+D24+D33</f>
        <v>57.58</v>
      </c>
      <c r="E34" s="43">
        <f>E12+E16+E24+E33</f>
        <v>307.84000000000003</v>
      </c>
      <c r="F34" s="43">
        <f>F12+F16+F24+F33</f>
        <v>1944.5400000000002</v>
      </c>
      <c r="G34" s="43">
        <f>G12+G16+G24+G33</f>
        <v>103.59</v>
      </c>
      <c r="H34" s="42"/>
    </row>
    <row r="35" spans="2:6" ht="15">
      <c r="B35" s="3"/>
      <c r="D35" s="3"/>
      <c r="E35" s="3"/>
      <c r="F35" s="3"/>
    </row>
    <row r="36" spans="2:7" ht="15">
      <c r="B36" s="12"/>
      <c r="C36" s="12"/>
      <c r="D36" s="12"/>
      <c r="E36" s="12"/>
      <c r="F36" s="12"/>
      <c r="G36" s="6"/>
    </row>
    <row r="37" spans="2:7" ht="15">
      <c r="B37" s="12"/>
      <c r="C37" s="12"/>
      <c r="D37" s="12"/>
      <c r="E37" s="12"/>
      <c r="F37" s="12"/>
      <c r="G37" s="6"/>
    </row>
    <row r="38" spans="2:7" ht="15">
      <c r="B38" s="12"/>
      <c r="C38" s="12"/>
      <c r="D38" s="12"/>
      <c r="E38" s="12"/>
      <c r="F38" s="12"/>
      <c r="G38" s="6"/>
    </row>
    <row r="42" spans="2:7" ht="15">
      <c r="B42" s="12"/>
      <c r="C42" s="12"/>
      <c r="D42" s="12"/>
      <c r="E42" s="12"/>
      <c r="F42" s="12"/>
      <c r="G42" s="6"/>
    </row>
    <row r="43" spans="2:7" ht="15">
      <c r="B43" s="12"/>
      <c r="C43" s="12"/>
      <c r="D43" s="12"/>
      <c r="E43" s="12"/>
      <c r="F43" s="12"/>
      <c r="G43" s="6"/>
    </row>
    <row r="44" spans="2:7" ht="15">
      <c r="B44" s="12"/>
      <c r="C44" s="12"/>
      <c r="D44" s="12"/>
      <c r="E44" s="12"/>
      <c r="F44" s="12"/>
      <c r="G44" s="6"/>
    </row>
    <row r="45" spans="2:7" ht="15">
      <c r="B45" s="12"/>
      <c r="C45" s="12"/>
      <c r="D45" s="12"/>
      <c r="E45" s="12"/>
      <c r="F45" s="12"/>
      <c r="G45" s="6"/>
    </row>
    <row r="46" spans="2:7" ht="15">
      <c r="B46" s="12"/>
      <c r="C46" s="12"/>
      <c r="D46" s="12"/>
      <c r="E46" s="12"/>
      <c r="F46" s="12"/>
      <c r="G46" s="6"/>
    </row>
    <row r="47" spans="2:7" ht="15">
      <c r="B47" s="12"/>
      <c r="C47" s="12"/>
      <c r="D47" s="12"/>
      <c r="E47" s="12"/>
      <c r="F47" s="12"/>
      <c r="G47" s="6"/>
    </row>
    <row r="48" spans="2:7" ht="15">
      <c r="B48" s="12"/>
      <c r="C48" s="12"/>
      <c r="D48" s="12"/>
      <c r="E48" s="12"/>
      <c r="F48" s="12"/>
      <c r="G48" s="6"/>
    </row>
    <row r="49" spans="2:7" ht="15">
      <c r="B49" s="12"/>
      <c r="C49" s="12"/>
      <c r="D49" s="12"/>
      <c r="E49" s="12"/>
      <c r="F49" s="12"/>
      <c r="G49" s="6"/>
    </row>
    <row r="50" spans="2:7" ht="15">
      <c r="B50" s="12"/>
      <c r="C50" s="12"/>
      <c r="D50" s="12"/>
      <c r="E50" s="12"/>
      <c r="F50" s="12"/>
      <c r="G50" s="6"/>
    </row>
    <row r="51" spans="2:7" ht="15">
      <c r="B51" s="12"/>
      <c r="C51" s="12"/>
      <c r="D51" s="12"/>
      <c r="E51" s="12"/>
      <c r="F51" s="12"/>
      <c r="G51" s="6"/>
    </row>
    <row r="52" spans="2:7" ht="15">
      <c r="B52" s="12"/>
      <c r="C52" s="12"/>
      <c r="D52" s="12"/>
      <c r="E52" s="12"/>
      <c r="F52" s="12"/>
      <c r="G52" s="6"/>
    </row>
    <row r="53" spans="2:7" ht="15">
      <c r="B53" s="12"/>
      <c r="C53" s="12"/>
      <c r="D53" s="12"/>
      <c r="E53" s="12"/>
      <c r="F53" s="12"/>
      <c r="G53" s="6"/>
    </row>
    <row r="54" spans="2:7" ht="15">
      <c r="B54" s="12"/>
      <c r="C54" s="12"/>
      <c r="D54" s="12"/>
      <c r="E54" s="12"/>
      <c r="F54" s="12"/>
      <c r="G54" s="6"/>
    </row>
    <row r="55" spans="2:7" ht="15">
      <c r="B55" s="12"/>
      <c r="C55" s="12"/>
      <c r="D55" s="12"/>
      <c r="E55" s="12"/>
      <c r="F55" s="12"/>
      <c r="G55" s="6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</sheetData>
  <sheetProtection/>
  <mergeCells count="13">
    <mergeCell ref="A1:G1"/>
    <mergeCell ref="A4:A6"/>
    <mergeCell ref="B4:G4"/>
    <mergeCell ref="B5:B6"/>
    <mergeCell ref="C5:C6"/>
    <mergeCell ref="D5:D6"/>
    <mergeCell ref="H4:H6"/>
    <mergeCell ref="A13:H13"/>
    <mergeCell ref="A7:H7"/>
    <mergeCell ref="A26:H26"/>
    <mergeCell ref="A17:H17"/>
    <mergeCell ref="F5:F6"/>
    <mergeCell ref="E5:E6"/>
  </mergeCells>
  <printOptions horizontalCentered="1" verticalCentered="1"/>
  <pageMargins left="0.1968503937007874" right="0.1968503937007874" top="0.3937007874015748" bottom="0.25" header="0.3937007874015748" footer="0.2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6"/>
  <sheetViews>
    <sheetView zoomScalePageLayoutView="0" workbookViewId="0" topLeftCell="A10">
      <selection activeCell="A25" sqref="A25:H25"/>
    </sheetView>
  </sheetViews>
  <sheetFormatPr defaultColWidth="9.140625" defaultRowHeight="12.75"/>
  <cols>
    <col min="1" max="1" width="45.421875" style="1" customWidth="1"/>
    <col min="2" max="2" width="8.7109375" style="1" customWidth="1"/>
    <col min="3" max="3" width="8.140625" style="1" customWidth="1"/>
    <col min="4" max="4" width="8.28125" style="1" customWidth="1"/>
    <col min="5" max="5" width="10.57421875" style="1" customWidth="1"/>
    <col min="6" max="6" width="12.140625" style="1" customWidth="1"/>
    <col min="7" max="7" width="14.421875" style="1" customWidth="1"/>
    <col min="8" max="8" width="12.00390625" style="44" bestFit="1" customWidth="1"/>
    <col min="9" max="16384" width="9.140625" style="1" customWidth="1"/>
  </cols>
  <sheetData>
    <row r="1" spans="1:7" ht="19.5" customHeight="1">
      <c r="A1" s="91" t="s">
        <v>22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35</v>
      </c>
      <c r="B2" s="19"/>
      <c r="C2" s="8"/>
      <c r="D2" s="8"/>
      <c r="E2" s="8"/>
      <c r="F2" s="8"/>
      <c r="G2" s="8"/>
      <c r="H2" s="8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21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18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8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9.5" customHeight="1">
      <c r="A7" s="94" t="s">
        <v>6</v>
      </c>
      <c r="B7" s="95"/>
      <c r="C7" s="95"/>
      <c r="D7" s="95"/>
      <c r="E7" s="95"/>
      <c r="F7" s="95"/>
      <c r="G7" s="95"/>
      <c r="H7" s="96"/>
    </row>
    <row r="8" spans="1:8" ht="18.75">
      <c r="A8" s="15" t="s">
        <v>164</v>
      </c>
      <c r="B8" s="22" t="s">
        <v>152</v>
      </c>
      <c r="C8" s="74">
        <v>5.75</v>
      </c>
      <c r="D8" s="74">
        <v>5.21</v>
      </c>
      <c r="E8" s="74">
        <v>18.84</v>
      </c>
      <c r="F8" s="74">
        <v>140.04</v>
      </c>
      <c r="G8" s="74">
        <v>0.91</v>
      </c>
      <c r="H8" s="33">
        <v>93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37.5">
      <c r="A10" s="15" t="s">
        <v>165</v>
      </c>
      <c r="B10" s="10" t="s">
        <v>7</v>
      </c>
      <c r="C10" s="9">
        <v>1.41</v>
      </c>
      <c r="D10" s="9">
        <v>1.23</v>
      </c>
      <c r="E10" s="9">
        <v>35.24</v>
      </c>
      <c r="F10" s="9">
        <v>156.44</v>
      </c>
      <c r="G10" s="9">
        <v>0</v>
      </c>
      <c r="H10" s="49">
        <v>804</v>
      </c>
    </row>
    <row r="11" spans="1:8" ht="15.75">
      <c r="A11" s="27" t="s">
        <v>8</v>
      </c>
      <c r="B11" s="28"/>
      <c r="C11" s="42">
        <f>SUM(C8:C10)</f>
        <v>9.96</v>
      </c>
      <c r="D11" s="42">
        <f>SUM(D8:D10)</f>
        <v>9.64</v>
      </c>
      <c r="E11" s="42">
        <f>SUM(E8:E10)</f>
        <v>68.75999999999999</v>
      </c>
      <c r="F11" s="42">
        <f>SUM(F8:F10)</f>
        <v>392</v>
      </c>
      <c r="G11" s="42">
        <f>SUM(G8:G10)</f>
        <v>2.08</v>
      </c>
      <c r="H11" s="42"/>
    </row>
    <row r="12" spans="1:8" ht="15.75">
      <c r="A12" s="86" t="s">
        <v>37</v>
      </c>
      <c r="B12" s="87"/>
      <c r="C12" s="87"/>
      <c r="D12" s="87"/>
      <c r="E12" s="87"/>
      <c r="F12" s="87"/>
      <c r="G12" s="87"/>
      <c r="H12" s="88"/>
    </row>
    <row r="13" spans="1:8" ht="18.75">
      <c r="A13" s="15" t="s">
        <v>108</v>
      </c>
      <c r="B13" s="11" t="s">
        <v>52</v>
      </c>
      <c r="C13" s="9">
        <v>0.04</v>
      </c>
      <c r="D13" s="9">
        <v>3.63</v>
      </c>
      <c r="E13" s="9">
        <v>0.07</v>
      </c>
      <c r="F13" s="9">
        <v>29.5</v>
      </c>
      <c r="G13" s="9">
        <v>0</v>
      </c>
      <c r="H13" s="49">
        <v>6</v>
      </c>
    </row>
    <row r="14" spans="1:8" ht="18.75" customHeight="1">
      <c r="A14" s="15" t="s">
        <v>32</v>
      </c>
      <c r="B14" s="11">
        <v>40</v>
      </c>
      <c r="C14" s="9">
        <v>3.04</v>
      </c>
      <c r="D14" s="9">
        <v>0.32</v>
      </c>
      <c r="E14" s="9">
        <v>19.44</v>
      </c>
      <c r="F14" s="9">
        <v>92.8</v>
      </c>
      <c r="G14" s="9">
        <v>3.86</v>
      </c>
      <c r="H14" s="49"/>
    </row>
    <row r="15" spans="1:8" ht="18.75" customHeight="1">
      <c r="A15" s="15" t="s">
        <v>55</v>
      </c>
      <c r="B15" s="11" t="s">
        <v>153</v>
      </c>
      <c r="C15" s="9">
        <v>5.48</v>
      </c>
      <c r="D15" s="9">
        <v>4.88</v>
      </c>
      <c r="E15" s="9">
        <v>9.07</v>
      </c>
      <c r="F15" s="9">
        <v>102</v>
      </c>
      <c r="G15" s="9">
        <v>2.46</v>
      </c>
      <c r="H15" s="49">
        <v>400</v>
      </c>
    </row>
    <row r="16" spans="1:8" ht="15.75">
      <c r="A16" s="27" t="s">
        <v>49</v>
      </c>
      <c r="B16" s="28"/>
      <c r="C16" s="42">
        <f>SUM(C14:C15)</f>
        <v>8.52</v>
      </c>
      <c r="D16" s="42">
        <f>SUM(D14:D15)</f>
        <v>5.2</v>
      </c>
      <c r="E16" s="42">
        <f>SUM(E14:E15)</f>
        <v>28.51</v>
      </c>
      <c r="F16" s="42">
        <f>SUM(F14:F15)</f>
        <v>194.8</v>
      </c>
      <c r="G16" s="42">
        <f>SUM(G14:G15)</f>
        <v>6.32</v>
      </c>
      <c r="H16" s="42"/>
    </row>
    <row r="17" spans="1:8" ht="15.75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>
      <c r="A18" s="15" t="s">
        <v>173</v>
      </c>
      <c r="B18" s="22" t="s">
        <v>154</v>
      </c>
      <c r="C18" s="74">
        <v>0.18</v>
      </c>
      <c r="D18" s="74">
        <v>0</v>
      </c>
      <c r="E18" s="74">
        <v>1.26</v>
      </c>
      <c r="F18" s="74">
        <v>5.76</v>
      </c>
      <c r="G18" s="74">
        <v>2.52</v>
      </c>
      <c r="H18" s="33">
        <v>517</v>
      </c>
    </row>
    <row r="19" spans="1:8" ht="18.75" customHeight="1">
      <c r="A19" s="15" t="s">
        <v>113</v>
      </c>
      <c r="B19" s="10" t="s">
        <v>153</v>
      </c>
      <c r="C19" s="9">
        <v>2.69</v>
      </c>
      <c r="D19" s="9">
        <v>2.84</v>
      </c>
      <c r="E19" s="9">
        <v>17.14</v>
      </c>
      <c r="F19" s="9">
        <v>102.04</v>
      </c>
      <c r="G19" s="9">
        <v>8.25</v>
      </c>
      <c r="H19" s="45">
        <v>80</v>
      </c>
    </row>
    <row r="20" spans="1:8" ht="18.75" customHeight="1">
      <c r="A20" s="15" t="s">
        <v>79</v>
      </c>
      <c r="B20" s="10" t="s">
        <v>153</v>
      </c>
      <c r="C20" s="9">
        <v>17.68</v>
      </c>
      <c r="D20" s="9">
        <v>19.35</v>
      </c>
      <c r="E20" s="9">
        <v>25.33</v>
      </c>
      <c r="F20" s="9">
        <v>326.84</v>
      </c>
      <c r="G20" s="9">
        <v>25.04</v>
      </c>
      <c r="H20" s="45">
        <v>298</v>
      </c>
    </row>
    <row r="21" spans="1:8" ht="18.75" customHeight="1">
      <c r="A21" s="15" t="s">
        <v>93</v>
      </c>
      <c r="B21" s="11" t="s">
        <v>153</v>
      </c>
      <c r="C21" s="9">
        <v>0.46</v>
      </c>
      <c r="D21" s="9">
        <v>0.02</v>
      </c>
      <c r="E21" s="9">
        <v>27.76</v>
      </c>
      <c r="F21" s="9">
        <v>113.04</v>
      </c>
      <c r="G21" s="9">
        <v>0.4</v>
      </c>
      <c r="H21" s="49">
        <v>376</v>
      </c>
    </row>
    <row r="22" spans="1:8" ht="18.75" customHeight="1">
      <c r="A22" s="15" t="s">
        <v>15</v>
      </c>
      <c r="B22" s="10" t="s">
        <v>149</v>
      </c>
      <c r="C22" s="9">
        <v>3.3</v>
      </c>
      <c r="D22" s="9">
        <v>0.6</v>
      </c>
      <c r="E22" s="9">
        <v>16.7</v>
      </c>
      <c r="F22" s="9">
        <v>84.8</v>
      </c>
      <c r="G22" s="9">
        <v>0</v>
      </c>
      <c r="H22" s="45"/>
    </row>
    <row r="23" spans="1:8" ht="15.75">
      <c r="A23" s="27" t="s">
        <v>12</v>
      </c>
      <c r="B23" s="28"/>
      <c r="C23" s="42">
        <f>SUM(C18:C22)</f>
        <v>24.310000000000002</v>
      </c>
      <c r="D23" s="42">
        <f>SUM(D18:D22)</f>
        <v>22.810000000000002</v>
      </c>
      <c r="E23" s="42">
        <f>SUM(E18:E22)</f>
        <v>88.19000000000001</v>
      </c>
      <c r="F23" s="42">
        <f>SUM(F18:F22)</f>
        <v>632.4799999999999</v>
      </c>
      <c r="G23" s="42">
        <f>SUM(G18:G22)</f>
        <v>36.21</v>
      </c>
      <c r="H23" s="42"/>
    </row>
    <row r="24" spans="1:8" ht="15.75">
      <c r="A24" s="104" t="s">
        <v>190</v>
      </c>
      <c r="B24" s="108">
        <v>50</v>
      </c>
      <c r="C24" s="105"/>
      <c r="D24" s="105"/>
      <c r="E24" s="105"/>
      <c r="F24" s="105"/>
      <c r="G24" s="105"/>
      <c r="H24" s="109"/>
    </row>
    <row r="25" spans="1:8" ht="15.75">
      <c r="A25" s="86" t="s">
        <v>34</v>
      </c>
      <c r="B25" s="87"/>
      <c r="C25" s="87"/>
      <c r="D25" s="87"/>
      <c r="E25" s="87"/>
      <c r="F25" s="87"/>
      <c r="G25" s="87"/>
      <c r="H25" s="88"/>
    </row>
    <row r="26" spans="1:8" ht="18.75" customHeight="1">
      <c r="A26" s="15" t="s">
        <v>51</v>
      </c>
      <c r="B26" s="10" t="s">
        <v>65</v>
      </c>
      <c r="C26" s="9">
        <v>7.28</v>
      </c>
      <c r="D26" s="9">
        <v>12.52</v>
      </c>
      <c r="E26" s="9">
        <v>53.92</v>
      </c>
      <c r="F26" s="9">
        <v>358</v>
      </c>
      <c r="G26" s="9">
        <v>0.06</v>
      </c>
      <c r="H26" s="49">
        <v>469</v>
      </c>
    </row>
    <row r="27" spans="1:8" ht="18.75">
      <c r="A27" s="15" t="s">
        <v>162</v>
      </c>
      <c r="B27" s="10" t="s">
        <v>10</v>
      </c>
      <c r="C27" s="9">
        <v>4.37</v>
      </c>
      <c r="D27" s="9">
        <v>7.51</v>
      </c>
      <c r="E27" s="9">
        <v>32.35</v>
      </c>
      <c r="F27" s="9">
        <v>203.68</v>
      </c>
      <c r="G27" s="9">
        <v>0.03</v>
      </c>
      <c r="H27" s="49">
        <v>469</v>
      </c>
    </row>
    <row r="28" spans="1:8" ht="18.75" customHeight="1">
      <c r="A28" s="16" t="s">
        <v>91</v>
      </c>
      <c r="B28" s="10" t="s">
        <v>153</v>
      </c>
      <c r="C28" s="9">
        <v>0.06</v>
      </c>
      <c r="D28" s="9">
        <v>0.02</v>
      </c>
      <c r="E28" s="9">
        <v>9.99</v>
      </c>
      <c r="F28" s="9">
        <v>40.36</v>
      </c>
      <c r="G28" s="9">
        <v>0.03</v>
      </c>
      <c r="H28" s="49">
        <v>392</v>
      </c>
    </row>
    <row r="29" spans="1:8" ht="18.75" customHeight="1">
      <c r="A29" s="15" t="s">
        <v>32</v>
      </c>
      <c r="B29" s="11" t="s">
        <v>10</v>
      </c>
      <c r="C29" s="9">
        <v>1.52</v>
      </c>
      <c r="D29" s="9">
        <v>0.16</v>
      </c>
      <c r="E29" s="9">
        <v>8.72</v>
      </c>
      <c r="F29" s="9">
        <v>46.4</v>
      </c>
      <c r="G29" s="9">
        <v>1.98</v>
      </c>
      <c r="H29" s="49"/>
    </row>
    <row r="30" spans="1:8" ht="18.75">
      <c r="A30" s="15" t="s">
        <v>175</v>
      </c>
      <c r="B30" s="22">
        <v>100</v>
      </c>
      <c r="C30" s="9">
        <v>0.9</v>
      </c>
      <c r="D30" s="9">
        <v>0.2</v>
      </c>
      <c r="E30" s="9">
        <v>23.07</v>
      </c>
      <c r="F30" s="9">
        <v>97.48</v>
      </c>
      <c r="G30" s="9">
        <v>60</v>
      </c>
      <c r="H30" s="33">
        <v>368</v>
      </c>
    </row>
    <row r="31" spans="1:8" s="2" customFormat="1" ht="15.75">
      <c r="A31" s="27" t="s">
        <v>28</v>
      </c>
      <c r="B31" s="28"/>
      <c r="C31" s="42">
        <f>SUM(C26:C30)</f>
        <v>14.13</v>
      </c>
      <c r="D31" s="42">
        <f>SUM(D26:D30)</f>
        <v>20.41</v>
      </c>
      <c r="E31" s="42">
        <f>SUM(E26:E30)</f>
        <v>128.05</v>
      </c>
      <c r="F31" s="42">
        <f>SUM(F26:F30)</f>
        <v>745.9200000000001</v>
      </c>
      <c r="G31" s="42">
        <f>SUM(G26:G30)</f>
        <v>62.1</v>
      </c>
      <c r="H31" s="42"/>
    </row>
    <row r="32" spans="1:8" ht="18">
      <c r="A32" s="29" t="s">
        <v>13</v>
      </c>
      <c r="B32" s="30"/>
      <c r="C32" s="43">
        <f>C11+C16+C23+C31</f>
        <v>56.92000000000001</v>
      </c>
      <c r="D32" s="43">
        <f>D11+D16+D23+D31</f>
        <v>58.06</v>
      </c>
      <c r="E32" s="43">
        <f>E11+E16+E23+E31</f>
        <v>313.51</v>
      </c>
      <c r="F32" s="43">
        <f>F11+F16+F23+F31</f>
        <v>1965.1999999999998</v>
      </c>
      <c r="G32" s="43">
        <f>G11+G16+G23+G31</f>
        <v>106.71000000000001</v>
      </c>
      <c r="H32" s="42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</sheetData>
  <sheetProtection/>
  <mergeCells count="13">
    <mergeCell ref="A1:G1"/>
    <mergeCell ref="A4:A6"/>
    <mergeCell ref="B4:G4"/>
    <mergeCell ref="D5:D6"/>
    <mergeCell ref="E5:E6"/>
    <mergeCell ref="F5:F6"/>
    <mergeCell ref="B5:B6"/>
    <mergeCell ref="C5:C6"/>
    <mergeCell ref="H4:H6"/>
    <mergeCell ref="A7:H7"/>
    <mergeCell ref="A25:H25"/>
    <mergeCell ref="A17:H17"/>
    <mergeCell ref="A12:H12"/>
  </mergeCells>
  <printOptions horizontalCentered="1" verticalCentered="1"/>
  <pageMargins left="0.1968503937007874" right="0.1968503937007874" top="0.3937007874015748" bottom="0.31496062992125984" header="0.3937007874015748" footer="0.275590551181102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5"/>
  <sheetViews>
    <sheetView zoomScalePageLayoutView="0" workbookViewId="0" topLeftCell="A10">
      <selection activeCell="A27" sqref="A27:H27"/>
    </sheetView>
  </sheetViews>
  <sheetFormatPr defaultColWidth="9.140625" defaultRowHeight="12.75"/>
  <cols>
    <col min="1" max="1" width="48.28125" style="1" customWidth="1"/>
    <col min="2" max="2" width="9.28125" style="1" customWidth="1"/>
    <col min="3" max="3" width="8.00390625" style="1" customWidth="1"/>
    <col min="4" max="4" width="8.7109375" style="1" customWidth="1"/>
    <col min="5" max="5" width="10.28125" style="1" customWidth="1"/>
    <col min="6" max="6" width="12.28125" style="1" customWidth="1"/>
    <col min="7" max="7" width="14.7109375" style="1" customWidth="1"/>
    <col min="8" max="8" width="12.00390625" style="46" bestFit="1" customWidth="1"/>
    <col min="9" max="16384" width="9.140625" style="1" customWidth="1"/>
  </cols>
  <sheetData>
    <row r="1" spans="1:7" ht="17.25" customHeight="1">
      <c r="A1" s="91" t="s">
        <v>23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36</v>
      </c>
      <c r="B2" s="19"/>
      <c r="C2" s="8"/>
      <c r="D2" s="8"/>
      <c r="E2" s="8"/>
      <c r="F2" s="8"/>
      <c r="G2" s="8"/>
      <c r="H2" s="50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18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8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7.25" customHeight="1">
      <c r="A7" s="94" t="s">
        <v>6</v>
      </c>
      <c r="B7" s="95"/>
      <c r="C7" s="95"/>
      <c r="D7" s="95"/>
      <c r="E7" s="95"/>
      <c r="F7" s="95"/>
      <c r="G7" s="95"/>
      <c r="H7" s="96"/>
    </row>
    <row r="8" spans="1:8" ht="18.75">
      <c r="A8" s="15" t="s">
        <v>43</v>
      </c>
      <c r="B8" s="22" t="s">
        <v>152</v>
      </c>
      <c r="C8" s="74">
        <v>6.4</v>
      </c>
      <c r="D8" s="74">
        <v>4.06</v>
      </c>
      <c r="E8" s="74">
        <v>26.99</v>
      </c>
      <c r="F8" s="74">
        <v>166.04</v>
      </c>
      <c r="G8" s="74">
        <v>0.7</v>
      </c>
      <c r="H8" s="33">
        <v>185</v>
      </c>
    </row>
    <row r="9" spans="1:8" ht="18.75" customHeight="1">
      <c r="A9" s="15" t="s">
        <v>180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 customHeight="1">
      <c r="A10" s="15" t="s">
        <v>32</v>
      </c>
      <c r="B10" s="11" t="s">
        <v>11</v>
      </c>
      <c r="C10" s="9">
        <v>3.8</v>
      </c>
      <c r="D10" s="9">
        <v>0.4</v>
      </c>
      <c r="E10" s="9">
        <v>24.3</v>
      </c>
      <c r="F10" s="9">
        <v>116</v>
      </c>
      <c r="G10" s="9">
        <v>4.81</v>
      </c>
      <c r="H10" s="49"/>
    </row>
    <row r="11" spans="1:8" ht="18.75" customHeight="1">
      <c r="A11" s="15" t="s">
        <v>108</v>
      </c>
      <c r="B11" s="11" t="s">
        <v>52</v>
      </c>
      <c r="C11" s="9">
        <v>0.04</v>
      </c>
      <c r="D11" s="9">
        <v>3.63</v>
      </c>
      <c r="E11" s="9">
        <v>0.07</v>
      </c>
      <c r="F11" s="9">
        <v>29.5</v>
      </c>
      <c r="G11" s="9">
        <v>0</v>
      </c>
      <c r="H11" s="49">
        <v>6</v>
      </c>
    </row>
    <row r="12" spans="1:8" ht="18.75" customHeight="1">
      <c r="A12" s="15" t="s">
        <v>150</v>
      </c>
      <c r="B12" s="11">
        <v>15</v>
      </c>
      <c r="C12" s="9">
        <v>3.48</v>
      </c>
      <c r="D12" s="9">
        <v>4.43</v>
      </c>
      <c r="E12" s="9">
        <v>2.3</v>
      </c>
      <c r="F12" s="9">
        <v>58.56</v>
      </c>
      <c r="G12" s="9">
        <v>0.11</v>
      </c>
      <c r="H12" s="49">
        <v>7</v>
      </c>
    </row>
    <row r="13" spans="1:8" ht="15.75">
      <c r="A13" s="27" t="s">
        <v>8</v>
      </c>
      <c r="B13" s="28"/>
      <c r="C13" s="42">
        <f>SUM(C8:C12)</f>
        <v>16.52</v>
      </c>
      <c r="D13" s="42">
        <f>SUM(D8:D12)</f>
        <v>15.719999999999999</v>
      </c>
      <c r="E13" s="42">
        <f>SUM(E8:E12)</f>
        <v>68.33999999999999</v>
      </c>
      <c r="F13" s="42">
        <f>SUM(F8:F12)</f>
        <v>465.62</v>
      </c>
      <c r="G13" s="42">
        <f>SUM(G8:G12)</f>
        <v>6.79</v>
      </c>
      <c r="H13" s="42"/>
    </row>
    <row r="14" spans="1:8" ht="15.75">
      <c r="A14" s="86" t="s">
        <v>37</v>
      </c>
      <c r="B14" s="87"/>
      <c r="C14" s="87"/>
      <c r="D14" s="87"/>
      <c r="E14" s="87"/>
      <c r="F14" s="87"/>
      <c r="G14" s="87"/>
      <c r="H14" s="88"/>
    </row>
    <row r="15" spans="1:8" ht="18.75" customHeight="1">
      <c r="A15" s="16" t="s">
        <v>166</v>
      </c>
      <c r="B15" s="10" t="s">
        <v>153</v>
      </c>
      <c r="C15" s="9">
        <v>0.41</v>
      </c>
      <c r="D15" s="9">
        <v>0.09</v>
      </c>
      <c r="E15" s="9">
        <v>3.59</v>
      </c>
      <c r="F15" s="9">
        <v>76</v>
      </c>
      <c r="G15" s="9">
        <v>25</v>
      </c>
      <c r="H15" s="49">
        <v>399</v>
      </c>
    </row>
    <row r="16" spans="1:8" ht="18.75">
      <c r="A16" s="15" t="s">
        <v>167</v>
      </c>
      <c r="B16" s="10" t="s">
        <v>10</v>
      </c>
      <c r="C16" s="9">
        <v>1.5</v>
      </c>
      <c r="D16" s="9">
        <v>2.36</v>
      </c>
      <c r="E16" s="9">
        <v>14.88</v>
      </c>
      <c r="F16" s="9">
        <v>84.4</v>
      </c>
      <c r="G16" s="9">
        <v>0</v>
      </c>
      <c r="H16" s="49">
        <v>804</v>
      </c>
    </row>
    <row r="17" spans="1:8" ht="15.75">
      <c r="A17" s="27" t="s">
        <v>49</v>
      </c>
      <c r="B17" s="28"/>
      <c r="C17" s="42">
        <f>SUM(C15+C16)</f>
        <v>1.91</v>
      </c>
      <c r="D17" s="42">
        <f>SUM(D15+D16)</f>
        <v>2.4499999999999997</v>
      </c>
      <c r="E17" s="42">
        <f>SUM(E15+E16)</f>
        <v>18.47</v>
      </c>
      <c r="F17" s="42">
        <f>SUM(F15+F16)</f>
        <v>160.4</v>
      </c>
      <c r="G17" s="42">
        <f>SUM(G15+G16)</f>
        <v>25</v>
      </c>
      <c r="H17" s="42"/>
    </row>
    <row r="18" spans="1:8" ht="15.75">
      <c r="A18" s="86" t="s">
        <v>9</v>
      </c>
      <c r="B18" s="87"/>
      <c r="C18" s="87"/>
      <c r="D18" s="87"/>
      <c r="E18" s="87"/>
      <c r="F18" s="87"/>
      <c r="G18" s="87"/>
      <c r="H18" s="88"/>
    </row>
    <row r="19" spans="1:8" ht="18.75" customHeight="1">
      <c r="A19" s="16" t="s">
        <v>74</v>
      </c>
      <c r="B19" s="10" t="s">
        <v>154</v>
      </c>
      <c r="C19" s="9">
        <v>0.18</v>
      </c>
      <c r="D19" s="9">
        <v>0.03</v>
      </c>
      <c r="E19" s="9">
        <v>0.48</v>
      </c>
      <c r="F19" s="9">
        <v>2.88</v>
      </c>
      <c r="G19" s="9">
        <v>1.75</v>
      </c>
      <c r="H19" s="49">
        <v>514</v>
      </c>
    </row>
    <row r="20" spans="1:8" ht="18.75">
      <c r="A20" s="15" t="s">
        <v>120</v>
      </c>
      <c r="B20" s="10" t="s">
        <v>153</v>
      </c>
      <c r="C20" s="9">
        <v>4.02</v>
      </c>
      <c r="D20" s="9">
        <v>6.14</v>
      </c>
      <c r="E20" s="9">
        <v>17.22</v>
      </c>
      <c r="F20" s="9">
        <v>134.08</v>
      </c>
      <c r="G20" s="9">
        <v>10.29</v>
      </c>
      <c r="H20" s="49">
        <v>67</v>
      </c>
    </row>
    <row r="21" spans="1:8" ht="18.75">
      <c r="A21" s="15" t="s">
        <v>109</v>
      </c>
      <c r="B21" s="10" t="s">
        <v>155</v>
      </c>
      <c r="C21" s="9">
        <v>12.08</v>
      </c>
      <c r="D21" s="9">
        <v>3.92</v>
      </c>
      <c r="E21" s="9">
        <v>8.21</v>
      </c>
      <c r="F21" s="9">
        <v>112.52</v>
      </c>
      <c r="G21" s="9">
        <v>0.26</v>
      </c>
      <c r="H21" s="49">
        <v>256</v>
      </c>
    </row>
    <row r="22" spans="1:8" ht="18.75" customHeight="1">
      <c r="A22" s="15" t="s">
        <v>78</v>
      </c>
      <c r="B22" s="11" t="s">
        <v>156</v>
      </c>
      <c r="C22" s="9">
        <v>2.88</v>
      </c>
      <c r="D22" s="9">
        <v>4.67</v>
      </c>
      <c r="E22" s="9">
        <v>18.2</v>
      </c>
      <c r="F22" s="9">
        <v>121.68</v>
      </c>
      <c r="G22" s="9">
        <v>1.5</v>
      </c>
      <c r="H22" s="49">
        <v>322</v>
      </c>
    </row>
    <row r="23" spans="1:8" ht="18.75" customHeight="1">
      <c r="A23" s="16" t="s">
        <v>110</v>
      </c>
      <c r="B23" s="10" t="s">
        <v>153</v>
      </c>
      <c r="C23" s="9">
        <v>0.16</v>
      </c>
      <c r="D23" s="9">
        <v>0.16</v>
      </c>
      <c r="E23" s="9">
        <v>23.88</v>
      </c>
      <c r="F23" s="9">
        <v>97.44</v>
      </c>
      <c r="G23" s="9">
        <v>1.72</v>
      </c>
      <c r="H23" s="49">
        <v>372</v>
      </c>
    </row>
    <row r="24" spans="1:8" ht="18.75" customHeight="1">
      <c r="A24" s="16" t="s">
        <v>15</v>
      </c>
      <c r="B24" s="10" t="s">
        <v>11</v>
      </c>
      <c r="C24" s="9">
        <v>3.96</v>
      </c>
      <c r="D24" s="9">
        <v>0.72</v>
      </c>
      <c r="E24" s="9">
        <v>20</v>
      </c>
      <c r="F24" s="9">
        <v>101.6</v>
      </c>
      <c r="G24" s="9">
        <v>0</v>
      </c>
      <c r="H24" s="49"/>
    </row>
    <row r="25" spans="1:8" ht="15.75">
      <c r="A25" s="27" t="s">
        <v>12</v>
      </c>
      <c r="B25" s="28"/>
      <c r="C25" s="42">
        <f>SUM(C19:C24)</f>
        <v>23.28</v>
      </c>
      <c r="D25" s="42">
        <f>SUM(D19:D24)</f>
        <v>15.64</v>
      </c>
      <c r="E25" s="42">
        <f>SUM(E19:E24)</f>
        <v>87.99</v>
      </c>
      <c r="F25" s="42">
        <f>SUM(F19:F24)</f>
        <v>570.2</v>
      </c>
      <c r="G25" s="42">
        <f>SUM(G19:G24)</f>
        <v>15.52</v>
      </c>
      <c r="H25" s="42"/>
    </row>
    <row r="26" spans="1:8" ht="15.75">
      <c r="A26" s="104" t="s">
        <v>190</v>
      </c>
      <c r="B26" s="108">
        <v>50</v>
      </c>
      <c r="C26" s="105"/>
      <c r="D26" s="105"/>
      <c r="E26" s="105"/>
      <c r="F26" s="105"/>
      <c r="G26" s="105"/>
      <c r="H26" s="109"/>
    </row>
    <row r="27" spans="1:8" ht="15.75">
      <c r="A27" s="86" t="s">
        <v>191</v>
      </c>
      <c r="B27" s="87"/>
      <c r="C27" s="87"/>
      <c r="D27" s="87"/>
      <c r="E27" s="87"/>
      <c r="F27" s="87"/>
      <c r="G27" s="87"/>
      <c r="H27" s="88"/>
    </row>
    <row r="28" spans="1:8" ht="18.75">
      <c r="A28" s="15" t="s">
        <v>117</v>
      </c>
      <c r="B28" s="10" t="s">
        <v>104</v>
      </c>
      <c r="C28" s="9">
        <v>17.54</v>
      </c>
      <c r="D28" s="9">
        <v>12.05</v>
      </c>
      <c r="E28" s="9">
        <v>17.15</v>
      </c>
      <c r="F28" s="9">
        <v>235.16</v>
      </c>
      <c r="G28" s="9">
        <v>0.24</v>
      </c>
      <c r="H28" s="49">
        <v>237</v>
      </c>
    </row>
    <row r="29" spans="1:8" ht="18.75">
      <c r="A29" s="15" t="s">
        <v>187</v>
      </c>
      <c r="B29" s="10">
        <v>20</v>
      </c>
      <c r="C29" s="9">
        <v>0.14</v>
      </c>
      <c r="D29" s="9">
        <v>0.16</v>
      </c>
      <c r="E29" s="9">
        <v>11.12</v>
      </c>
      <c r="F29" s="9">
        <v>65.6</v>
      </c>
      <c r="G29" s="9">
        <v>0.1</v>
      </c>
      <c r="H29" s="49">
        <v>140</v>
      </c>
    </row>
    <row r="30" spans="1:8" ht="18.75" customHeight="1">
      <c r="A30" s="16" t="s">
        <v>175</v>
      </c>
      <c r="B30" s="10" t="s">
        <v>77</v>
      </c>
      <c r="C30" s="9">
        <v>1.13</v>
      </c>
      <c r="D30" s="9">
        <v>0.08</v>
      </c>
      <c r="E30" s="9">
        <v>15.75</v>
      </c>
      <c r="F30" s="9">
        <v>68.16</v>
      </c>
      <c r="G30" s="9">
        <v>10</v>
      </c>
      <c r="H30" s="49">
        <v>752</v>
      </c>
    </row>
    <row r="31" spans="1:8" ht="18.75" customHeight="1">
      <c r="A31" s="16" t="s">
        <v>91</v>
      </c>
      <c r="B31" s="10" t="s">
        <v>153</v>
      </c>
      <c r="C31" s="9">
        <v>0.06</v>
      </c>
      <c r="D31" s="9">
        <v>0.02</v>
      </c>
      <c r="E31" s="9">
        <v>9.99</v>
      </c>
      <c r="F31" s="9">
        <v>40.36</v>
      </c>
      <c r="G31" s="9">
        <v>0.03</v>
      </c>
      <c r="H31" s="49">
        <v>392</v>
      </c>
    </row>
    <row r="32" spans="1:8" ht="18.75">
      <c r="A32" s="15" t="s">
        <v>32</v>
      </c>
      <c r="B32" s="10" t="s">
        <v>71</v>
      </c>
      <c r="C32" s="9">
        <v>3.04</v>
      </c>
      <c r="D32" s="9">
        <v>0.32</v>
      </c>
      <c r="E32" s="9">
        <v>19.44</v>
      </c>
      <c r="F32" s="9">
        <v>92.8</v>
      </c>
      <c r="G32" s="9">
        <v>3.86</v>
      </c>
      <c r="H32" s="49"/>
    </row>
    <row r="33" spans="1:8" s="2" customFormat="1" ht="15.75">
      <c r="A33" s="27" t="s">
        <v>28</v>
      </c>
      <c r="B33" s="28"/>
      <c r="C33" s="42">
        <f>SUM(C28:C32)</f>
        <v>21.909999999999997</v>
      </c>
      <c r="D33" s="42">
        <f>SUM(D28:D32)</f>
        <v>12.63</v>
      </c>
      <c r="E33" s="42">
        <f>SUM(E28:E32)</f>
        <v>73.45</v>
      </c>
      <c r="F33" s="42">
        <f>SUM(F28:F32)</f>
        <v>502.08</v>
      </c>
      <c r="G33" s="42">
        <f>SUM(G28:G32)</f>
        <v>14.229999999999999</v>
      </c>
      <c r="H33" s="42"/>
    </row>
    <row r="34" spans="1:8" ht="18">
      <c r="A34" s="29" t="s">
        <v>13</v>
      </c>
      <c r="B34" s="30"/>
      <c r="C34" s="43">
        <f>C13+C17+C25+C33</f>
        <v>63.62</v>
      </c>
      <c r="D34" s="43">
        <f>D13+D17+D25+D33</f>
        <v>46.440000000000005</v>
      </c>
      <c r="E34" s="43">
        <f>E13+E17+E25+E33</f>
        <v>248.25</v>
      </c>
      <c r="F34" s="43">
        <f>F13+F17+F25+F33</f>
        <v>1698.3</v>
      </c>
      <c r="G34" s="43">
        <f>G13+G17+G25+G33</f>
        <v>61.54</v>
      </c>
      <c r="H34" s="42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</sheetData>
  <sheetProtection/>
  <mergeCells count="13">
    <mergeCell ref="A14:H14"/>
    <mergeCell ref="A18:H18"/>
    <mergeCell ref="D5:D6"/>
    <mergeCell ref="A1:G1"/>
    <mergeCell ref="A4:A6"/>
    <mergeCell ref="B4:G4"/>
    <mergeCell ref="B5:B6"/>
    <mergeCell ref="C5:C6"/>
    <mergeCell ref="A27:H27"/>
    <mergeCell ref="E5:E6"/>
    <mergeCell ref="F5:F6"/>
    <mergeCell ref="H4:H6"/>
    <mergeCell ref="A7:H7"/>
  </mergeCells>
  <printOptions horizontalCentered="1" verticalCentered="1"/>
  <pageMargins left="0.1968503937007874" right="0.1968503937007874" top="0.3937007874015748" bottom="0.35433070866141736" header="0" footer="0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0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45.421875" style="1" bestFit="1" customWidth="1"/>
    <col min="2" max="2" width="9.140625" style="1" customWidth="1"/>
    <col min="3" max="3" width="8.28125" style="1" customWidth="1"/>
    <col min="4" max="4" width="8.57421875" style="1" customWidth="1"/>
    <col min="5" max="5" width="10.8515625" style="1" customWidth="1"/>
    <col min="6" max="6" width="12.7109375" style="1" customWidth="1"/>
    <col min="7" max="7" width="15.7109375" style="1" customWidth="1"/>
    <col min="8" max="8" width="12.00390625" style="46" bestFit="1" customWidth="1"/>
    <col min="9" max="16384" width="9.140625" style="1" customWidth="1"/>
  </cols>
  <sheetData>
    <row r="1" spans="1:7" ht="17.25" customHeight="1">
      <c r="A1" s="91" t="s">
        <v>41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48</v>
      </c>
      <c r="B2" s="19"/>
      <c r="C2" s="8"/>
      <c r="D2" s="8"/>
      <c r="E2" s="8"/>
      <c r="F2" s="8"/>
      <c r="G2" s="8"/>
      <c r="H2" s="50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21.7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86" t="s">
        <v>6</v>
      </c>
      <c r="B7" s="87"/>
      <c r="C7" s="87"/>
      <c r="D7" s="87"/>
      <c r="E7" s="87"/>
      <c r="F7" s="87"/>
      <c r="G7" s="87"/>
      <c r="H7" s="88"/>
    </row>
    <row r="8" spans="1:8" ht="18.75">
      <c r="A8" s="15" t="s">
        <v>143</v>
      </c>
      <c r="B8" s="22" t="s">
        <v>152</v>
      </c>
      <c r="C8" s="74">
        <v>5.35</v>
      </c>
      <c r="D8" s="74">
        <v>2.75</v>
      </c>
      <c r="E8" s="74">
        <v>31.95</v>
      </c>
      <c r="F8" s="74">
        <v>171.2</v>
      </c>
      <c r="G8" s="74">
        <v>1.4</v>
      </c>
      <c r="H8" s="33">
        <v>185</v>
      </c>
    </row>
    <row r="9" spans="1:8" ht="18.75">
      <c r="A9" s="15" t="s">
        <v>87</v>
      </c>
      <c r="B9" s="22" t="s">
        <v>153</v>
      </c>
      <c r="C9" s="74">
        <v>2.8</v>
      </c>
      <c r="D9" s="74">
        <v>3.2</v>
      </c>
      <c r="E9" s="74">
        <v>14.68</v>
      </c>
      <c r="F9" s="74">
        <v>95.52</v>
      </c>
      <c r="G9" s="74">
        <v>1.17</v>
      </c>
      <c r="H9" s="33">
        <v>395</v>
      </c>
    </row>
    <row r="10" spans="1:8" ht="18.75">
      <c r="A10" s="15" t="s">
        <v>141</v>
      </c>
      <c r="B10" s="22" t="s">
        <v>52</v>
      </c>
      <c r="C10" s="74">
        <v>0.04</v>
      </c>
      <c r="D10" s="74">
        <v>3.63</v>
      </c>
      <c r="E10" s="74">
        <v>0.07</v>
      </c>
      <c r="F10" s="74">
        <v>29.5</v>
      </c>
      <c r="G10" s="74">
        <v>0</v>
      </c>
      <c r="H10" s="33">
        <v>6</v>
      </c>
    </row>
    <row r="11" spans="1:8" ht="18.75">
      <c r="A11" s="15" t="s">
        <v>32</v>
      </c>
      <c r="B11" s="10" t="s">
        <v>76</v>
      </c>
      <c r="C11" s="9">
        <v>2.66</v>
      </c>
      <c r="D11" s="9">
        <v>0.28</v>
      </c>
      <c r="E11" s="9">
        <v>17.01</v>
      </c>
      <c r="F11" s="9">
        <v>80.92</v>
      </c>
      <c r="G11" s="9">
        <v>3.3</v>
      </c>
      <c r="H11" s="49"/>
    </row>
    <row r="12" spans="1:8" ht="15.75">
      <c r="A12" s="27" t="s">
        <v>8</v>
      </c>
      <c r="B12" s="28"/>
      <c r="C12" s="42">
        <f>SUM(C8:C11)</f>
        <v>10.849999999999998</v>
      </c>
      <c r="D12" s="42">
        <f>SUM(D8:D11)</f>
        <v>9.86</v>
      </c>
      <c r="E12" s="42">
        <f>SUM(E8:E11)</f>
        <v>63.709999999999994</v>
      </c>
      <c r="F12" s="42">
        <f>SUM(F8:F11)</f>
        <v>377.14</v>
      </c>
      <c r="G12" s="42">
        <f>SUM(G8:G11)</f>
        <v>5.869999999999999</v>
      </c>
      <c r="H12" s="42"/>
    </row>
    <row r="13" spans="1:9" ht="15.75">
      <c r="A13" s="86" t="s">
        <v>37</v>
      </c>
      <c r="B13" s="87"/>
      <c r="C13" s="87"/>
      <c r="D13" s="87"/>
      <c r="E13" s="87"/>
      <c r="F13" s="87"/>
      <c r="G13" s="87"/>
      <c r="H13" s="88"/>
      <c r="I13" s="13"/>
    </row>
    <row r="14" spans="1:8" ht="19.5" customHeight="1">
      <c r="A14" s="15" t="s">
        <v>39</v>
      </c>
      <c r="B14" s="11" t="s">
        <v>152</v>
      </c>
      <c r="C14" s="9">
        <v>5.22</v>
      </c>
      <c r="D14" s="9">
        <v>4.5</v>
      </c>
      <c r="E14" s="9">
        <v>7.2</v>
      </c>
      <c r="F14" s="9">
        <v>90</v>
      </c>
      <c r="G14" s="9">
        <v>1.26</v>
      </c>
      <c r="H14" s="49">
        <v>401</v>
      </c>
    </row>
    <row r="15" spans="1:8" ht="19.5" customHeight="1">
      <c r="A15" s="15" t="s">
        <v>96</v>
      </c>
      <c r="B15" s="11" t="s">
        <v>10</v>
      </c>
      <c r="C15" s="9">
        <v>1.5</v>
      </c>
      <c r="D15" s="9">
        <v>2.36</v>
      </c>
      <c r="E15" s="9">
        <v>14.88</v>
      </c>
      <c r="F15" s="9">
        <v>84.4</v>
      </c>
      <c r="G15" s="9">
        <v>0</v>
      </c>
      <c r="H15" s="49">
        <v>804</v>
      </c>
    </row>
    <row r="16" spans="1:8" ht="15.75">
      <c r="A16" s="27" t="s">
        <v>49</v>
      </c>
      <c r="B16" s="28"/>
      <c r="C16" s="42">
        <f>SUM(C14:C15)</f>
        <v>6.72</v>
      </c>
      <c r="D16" s="42">
        <f>SUM(D14:D15)</f>
        <v>6.859999999999999</v>
      </c>
      <c r="E16" s="42">
        <f>SUM(E14:E15)</f>
        <v>22.080000000000002</v>
      </c>
      <c r="F16" s="42">
        <f>SUM(F14:F15)</f>
        <v>174.4</v>
      </c>
      <c r="G16" s="42">
        <f>SUM(G14:G15)</f>
        <v>1.26</v>
      </c>
      <c r="H16" s="42"/>
    </row>
    <row r="17" spans="1:8" ht="15.75">
      <c r="A17" s="86" t="s">
        <v>9</v>
      </c>
      <c r="B17" s="87"/>
      <c r="C17" s="87"/>
      <c r="D17" s="87"/>
      <c r="E17" s="87"/>
      <c r="F17" s="87"/>
      <c r="G17" s="87"/>
      <c r="H17" s="88"/>
    </row>
    <row r="18" spans="1:8" ht="18.75">
      <c r="A18" s="15" t="s">
        <v>60</v>
      </c>
      <c r="B18" s="10" t="s">
        <v>147</v>
      </c>
      <c r="C18" s="9">
        <v>1.13</v>
      </c>
      <c r="D18" s="9">
        <v>0</v>
      </c>
      <c r="E18" s="9">
        <v>3.38</v>
      </c>
      <c r="F18" s="9">
        <v>18.04</v>
      </c>
      <c r="G18" s="9">
        <v>1.5</v>
      </c>
      <c r="H18" s="49">
        <v>630</v>
      </c>
    </row>
    <row r="19" spans="1:8" ht="18.75">
      <c r="A19" s="15" t="s">
        <v>63</v>
      </c>
      <c r="B19" s="10" t="s">
        <v>181</v>
      </c>
      <c r="C19" s="9">
        <v>7.49</v>
      </c>
      <c r="D19" s="9">
        <v>8.97</v>
      </c>
      <c r="E19" s="9">
        <v>16.32</v>
      </c>
      <c r="F19" s="9">
        <v>167</v>
      </c>
      <c r="G19" s="9">
        <v>5.81</v>
      </c>
      <c r="H19" s="49">
        <v>127</v>
      </c>
    </row>
    <row r="20" spans="1:8" ht="18.75" customHeight="1">
      <c r="A20" s="15" t="s">
        <v>168</v>
      </c>
      <c r="B20" s="10" t="s">
        <v>155</v>
      </c>
      <c r="C20" s="9">
        <v>19.4</v>
      </c>
      <c r="D20" s="9">
        <v>8.45</v>
      </c>
      <c r="E20" s="9">
        <v>4.42</v>
      </c>
      <c r="F20" s="9">
        <v>162.88</v>
      </c>
      <c r="G20" s="9">
        <v>0.5</v>
      </c>
      <c r="H20" s="45">
        <v>282</v>
      </c>
    </row>
    <row r="21" spans="1:8" ht="18.75" customHeight="1">
      <c r="A21" s="15" t="s">
        <v>136</v>
      </c>
      <c r="B21" s="10" t="s">
        <v>11</v>
      </c>
      <c r="C21" s="9">
        <v>0.11</v>
      </c>
      <c r="D21" s="9">
        <v>1.04</v>
      </c>
      <c r="E21" s="9">
        <v>1.03</v>
      </c>
      <c r="F21" s="9">
        <v>12.88</v>
      </c>
      <c r="G21" s="9">
        <v>0</v>
      </c>
      <c r="H21" s="45">
        <v>354</v>
      </c>
    </row>
    <row r="22" spans="1:8" ht="18.75">
      <c r="A22" s="15" t="s">
        <v>64</v>
      </c>
      <c r="B22" s="10" t="s">
        <v>156</v>
      </c>
      <c r="C22" s="9">
        <v>6</v>
      </c>
      <c r="D22" s="9">
        <v>6.6</v>
      </c>
      <c r="E22" s="9">
        <v>31.8</v>
      </c>
      <c r="F22" s="9">
        <v>204</v>
      </c>
      <c r="G22" s="9">
        <v>0.3</v>
      </c>
      <c r="H22" s="49">
        <v>517</v>
      </c>
    </row>
    <row r="23" spans="1:8" ht="18.75" customHeight="1">
      <c r="A23" s="15" t="s">
        <v>15</v>
      </c>
      <c r="B23" s="10" t="s">
        <v>149</v>
      </c>
      <c r="C23" s="9">
        <v>3.3</v>
      </c>
      <c r="D23" s="9">
        <v>0.6</v>
      </c>
      <c r="E23" s="9">
        <v>16.7</v>
      </c>
      <c r="F23" s="9">
        <v>84.8</v>
      </c>
      <c r="G23" s="9">
        <v>0</v>
      </c>
      <c r="H23" s="45"/>
    </row>
    <row r="24" spans="1:8" ht="18.75" customHeight="1">
      <c r="A24" s="15" t="s">
        <v>93</v>
      </c>
      <c r="B24" s="11" t="s">
        <v>153</v>
      </c>
      <c r="C24" s="9">
        <v>0.46</v>
      </c>
      <c r="D24" s="9">
        <v>0.02</v>
      </c>
      <c r="E24" s="9">
        <v>27.76</v>
      </c>
      <c r="F24" s="9">
        <v>113.04</v>
      </c>
      <c r="G24" s="9">
        <v>0.4</v>
      </c>
      <c r="H24" s="49">
        <v>376</v>
      </c>
    </row>
    <row r="25" spans="1:8" ht="15.75">
      <c r="A25" s="27" t="s">
        <v>12</v>
      </c>
      <c r="B25" s="28"/>
      <c r="C25" s="42">
        <f>SUM(C18:C24)</f>
        <v>37.88999999999999</v>
      </c>
      <c r="D25" s="42">
        <f>SUM(D18:D24)</f>
        <v>25.680000000000003</v>
      </c>
      <c r="E25" s="42">
        <f>SUM(E18:E24)</f>
        <v>101.41000000000001</v>
      </c>
      <c r="F25" s="42">
        <f>SUM(F18:F24)</f>
        <v>762.6399999999999</v>
      </c>
      <c r="G25" s="42">
        <f>SUM(G18:G24)</f>
        <v>8.51</v>
      </c>
      <c r="H25" s="42"/>
    </row>
    <row r="26" spans="1:8" ht="15.75">
      <c r="A26" s="104" t="s">
        <v>190</v>
      </c>
      <c r="B26" s="108">
        <v>50</v>
      </c>
      <c r="C26" s="105"/>
      <c r="D26" s="105"/>
      <c r="E26" s="105"/>
      <c r="F26" s="105"/>
      <c r="G26" s="105"/>
      <c r="H26" s="109"/>
    </row>
    <row r="27" spans="1:8" ht="15.75">
      <c r="A27" s="86" t="s">
        <v>34</v>
      </c>
      <c r="B27" s="87"/>
      <c r="C27" s="87"/>
      <c r="D27" s="87"/>
      <c r="E27" s="87"/>
      <c r="F27" s="87"/>
      <c r="G27" s="87"/>
      <c r="H27" s="88"/>
    </row>
    <row r="28" spans="1:8" ht="18.75">
      <c r="A28" s="15" t="s">
        <v>172</v>
      </c>
      <c r="B28" s="10" t="s">
        <v>147</v>
      </c>
      <c r="C28" s="9">
        <v>4.96</v>
      </c>
      <c r="D28" s="9">
        <v>8.14</v>
      </c>
      <c r="E28" s="9">
        <v>36.24</v>
      </c>
      <c r="F28" s="9">
        <v>229.92</v>
      </c>
      <c r="G28" s="9">
        <v>0.34</v>
      </c>
      <c r="H28" s="49">
        <v>454</v>
      </c>
    </row>
    <row r="29" spans="1:8" ht="18.75" customHeight="1">
      <c r="A29" s="16" t="s">
        <v>91</v>
      </c>
      <c r="B29" s="10" t="s">
        <v>153</v>
      </c>
      <c r="C29" s="9">
        <v>0.06</v>
      </c>
      <c r="D29" s="9">
        <v>0.02</v>
      </c>
      <c r="E29" s="9">
        <v>9.99</v>
      </c>
      <c r="F29" s="9">
        <v>40.36</v>
      </c>
      <c r="G29" s="9">
        <v>0.03</v>
      </c>
      <c r="H29" s="49">
        <v>392</v>
      </c>
    </row>
    <row r="30" spans="1:8" ht="18.75">
      <c r="A30" s="15" t="s">
        <v>32</v>
      </c>
      <c r="B30" s="10" t="s">
        <v>71</v>
      </c>
      <c r="C30" s="9">
        <v>3.04</v>
      </c>
      <c r="D30" s="9">
        <v>0.32</v>
      </c>
      <c r="E30" s="9">
        <v>19.44</v>
      </c>
      <c r="F30" s="9">
        <v>92.8</v>
      </c>
      <c r="G30" s="9">
        <v>3.86</v>
      </c>
      <c r="H30" s="49"/>
    </row>
    <row r="31" spans="1:8" ht="18.75">
      <c r="A31" s="15" t="s">
        <v>54</v>
      </c>
      <c r="B31" s="10" t="s">
        <v>77</v>
      </c>
      <c r="C31" s="9">
        <v>1.13</v>
      </c>
      <c r="D31" s="9">
        <v>0.08</v>
      </c>
      <c r="E31" s="9">
        <v>15.75</v>
      </c>
      <c r="F31" s="9">
        <v>68.16</v>
      </c>
      <c r="G31" s="9">
        <v>10</v>
      </c>
      <c r="H31" s="49">
        <v>716</v>
      </c>
    </row>
    <row r="32" spans="1:8" ht="15.75">
      <c r="A32" s="27" t="s">
        <v>28</v>
      </c>
      <c r="B32" s="28"/>
      <c r="C32" s="42">
        <f>SUM(C28:C31)</f>
        <v>9.189999999999998</v>
      </c>
      <c r="D32" s="42">
        <f>SUM(D28:D31)</f>
        <v>8.56</v>
      </c>
      <c r="E32" s="42">
        <f>SUM(E28:E31)</f>
        <v>81.42</v>
      </c>
      <c r="F32" s="42">
        <f>SUM(F28:F31)</f>
        <v>431.24</v>
      </c>
      <c r="G32" s="42">
        <f>SUM(G28:G31)</f>
        <v>14.23</v>
      </c>
      <c r="H32" s="42"/>
    </row>
    <row r="33" spans="1:8" ht="18">
      <c r="A33" s="29" t="s">
        <v>13</v>
      </c>
      <c r="B33" s="30"/>
      <c r="C33" s="43">
        <f>C12+C16+C25+C32</f>
        <v>64.64999999999999</v>
      </c>
      <c r="D33" s="43">
        <f>D12+D16+D25+D32</f>
        <v>50.96000000000001</v>
      </c>
      <c r="E33" s="43">
        <f>E12+E16+E25+E32</f>
        <v>268.62</v>
      </c>
      <c r="F33" s="43">
        <f>F12+F16+F25+F32</f>
        <v>1745.4199999999998</v>
      </c>
      <c r="G33" s="43">
        <f>G12+G16+G25+G32</f>
        <v>29.869999999999997</v>
      </c>
      <c r="H33" s="42"/>
    </row>
    <row r="34" spans="2:6" ht="15">
      <c r="B34" s="3"/>
      <c r="C34" s="3"/>
      <c r="D34" s="3"/>
      <c r="E34" s="3"/>
      <c r="F34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  <row r="648" spans="2:6" ht="15">
      <c r="B648" s="3"/>
      <c r="C648" s="3"/>
      <c r="D648" s="3"/>
      <c r="E648" s="3"/>
      <c r="F648" s="3"/>
    </row>
    <row r="649" spans="2:6" ht="15">
      <c r="B649" s="3"/>
      <c r="C649" s="3"/>
      <c r="D649" s="3"/>
      <c r="E649" s="3"/>
      <c r="F649" s="3"/>
    </row>
    <row r="650" spans="2:6" ht="15">
      <c r="B650" s="3"/>
      <c r="C650" s="3"/>
      <c r="D650" s="3"/>
      <c r="E650" s="3"/>
      <c r="F650" s="3"/>
    </row>
  </sheetData>
  <sheetProtection/>
  <mergeCells count="13">
    <mergeCell ref="A1:G1"/>
    <mergeCell ref="A4:A6"/>
    <mergeCell ref="B4:G4"/>
    <mergeCell ref="B5:B6"/>
    <mergeCell ref="C5:C6"/>
    <mergeCell ref="D5:D6"/>
    <mergeCell ref="E5:E6"/>
    <mergeCell ref="H4:H6"/>
    <mergeCell ref="A7:H7"/>
    <mergeCell ref="A13:H13"/>
    <mergeCell ref="A27:H27"/>
    <mergeCell ref="A17:H17"/>
    <mergeCell ref="F5:F6"/>
  </mergeCells>
  <printOptions horizontalCentered="1" verticalCentered="1"/>
  <pageMargins left="0.1968503937007874" right="0.1968503937007874" top="0.4724409448818898" bottom="0.3937007874015748" header="0" footer="0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43.421875" style="1" customWidth="1"/>
    <col min="2" max="2" width="9.28125" style="1" customWidth="1"/>
    <col min="3" max="3" width="8.7109375" style="1" customWidth="1"/>
    <col min="4" max="4" width="9.00390625" style="1" bestFit="1" customWidth="1"/>
    <col min="5" max="5" width="10.8515625" style="1" customWidth="1"/>
    <col min="6" max="6" width="12.28125" style="1" customWidth="1"/>
    <col min="7" max="7" width="15.57421875" style="1" customWidth="1"/>
    <col min="8" max="8" width="12.00390625" style="46" bestFit="1" customWidth="1"/>
    <col min="9" max="16384" width="9.140625" style="1" customWidth="1"/>
  </cols>
  <sheetData>
    <row r="1" spans="1:7" ht="16.5" customHeight="1">
      <c r="A1" s="91" t="s">
        <v>24</v>
      </c>
      <c r="B1" s="91"/>
      <c r="C1" s="91"/>
      <c r="D1" s="91"/>
      <c r="E1" s="91"/>
      <c r="F1" s="91"/>
      <c r="G1" s="91"/>
    </row>
    <row r="2" spans="1:9" s="7" customFormat="1" ht="16.5" customHeight="1">
      <c r="A2" s="18" t="s">
        <v>27</v>
      </c>
      <c r="B2" s="19"/>
      <c r="C2" s="8"/>
      <c r="D2" s="8"/>
      <c r="E2" s="8"/>
      <c r="F2" s="8"/>
      <c r="G2" s="8"/>
      <c r="H2" s="50"/>
      <c r="I2" s="8"/>
    </row>
    <row r="3" spans="1:8" s="5" customFormat="1" ht="18" customHeight="1">
      <c r="A3" s="20" t="s">
        <v>185</v>
      </c>
      <c r="B3" s="21"/>
      <c r="C3" s="4"/>
      <c r="D3" s="4"/>
      <c r="E3" s="4"/>
      <c r="F3" s="23"/>
      <c r="G3" s="24"/>
      <c r="H3" s="48"/>
    </row>
    <row r="4" spans="1:8" ht="15" customHeight="1">
      <c r="A4" s="93" t="s">
        <v>0</v>
      </c>
      <c r="B4" s="92" t="s">
        <v>1</v>
      </c>
      <c r="C4" s="92"/>
      <c r="D4" s="92"/>
      <c r="E4" s="92"/>
      <c r="F4" s="92"/>
      <c r="G4" s="92"/>
      <c r="H4" s="83" t="s">
        <v>90</v>
      </c>
    </row>
    <row r="5" spans="1:8" ht="21.75" customHeight="1">
      <c r="A5" s="93"/>
      <c r="B5" s="89" t="s">
        <v>47</v>
      </c>
      <c r="C5" s="89" t="s">
        <v>2</v>
      </c>
      <c r="D5" s="89" t="s">
        <v>3</v>
      </c>
      <c r="E5" s="89" t="s">
        <v>4</v>
      </c>
      <c r="F5" s="89" t="s">
        <v>5</v>
      </c>
      <c r="G5" s="17" t="s">
        <v>72</v>
      </c>
      <c r="H5" s="84"/>
    </row>
    <row r="6" spans="1:8" ht="13.5" customHeight="1">
      <c r="A6" s="93"/>
      <c r="B6" s="89"/>
      <c r="C6" s="89"/>
      <c r="D6" s="89"/>
      <c r="E6" s="89"/>
      <c r="F6" s="89"/>
      <c r="G6" s="17" t="s">
        <v>73</v>
      </c>
      <c r="H6" s="85"/>
    </row>
    <row r="7" spans="1:8" ht="15.75">
      <c r="A7" s="86" t="s">
        <v>6</v>
      </c>
      <c r="B7" s="87"/>
      <c r="C7" s="87"/>
      <c r="D7" s="87"/>
      <c r="E7" s="87"/>
      <c r="F7" s="87"/>
      <c r="G7" s="87"/>
      <c r="H7" s="88"/>
    </row>
    <row r="8" spans="1:8" ht="18.75">
      <c r="A8" s="15" t="s">
        <v>42</v>
      </c>
      <c r="B8" s="22" t="s">
        <v>152</v>
      </c>
      <c r="C8" s="74">
        <v>4.4</v>
      </c>
      <c r="D8" s="74">
        <v>4.06</v>
      </c>
      <c r="E8" s="74">
        <v>26.99</v>
      </c>
      <c r="F8" s="74">
        <v>158.04</v>
      </c>
      <c r="G8" s="74">
        <v>0.7</v>
      </c>
      <c r="H8" s="33">
        <v>466</v>
      </c>
    </row>
    <row r="9" spans="1:8" ht="18.75">
      <c r="A9" s="16" t="s">
        <v>89</v>
      </c>
      <c r="B9" s="10" t="s">
        <v>153</v>
      </c>
      <c r="C9" s="9">
        <v>3.67</v>
      </c>
      <c r="D9" s="9">
        <v>3.19</v>
      </c>
      <c r="E9" s="9">
        <v>15.82</v>
      </c>
      <c r="F9" s="9">
        <v>103.48</v>
      </c>
      <c r="G9" s="9">
        <v>1.43</v>
      </c>
      <c r="H9" s="75">
        <v>397</v>
      </c>
    </row>
    <row r="10" spans="1:8" ht="18.75">
      <c r="A10" s="16" t="s">
        <v>32</v>
      </c>
      <c r="B10" s="10" t="s">
        <v>149</v>
      </c>
      <c r="C10" s="9">
        <v>3.42</v>
      </c>
      <c r="D10" s="9">
        <v>0.36</v>
      </c>
      <c r="E10" s="9">
        <v>21.87</v>
      </c>
      <c r="F10" s="9">
        <v>104.4</v>
      </c>
      <c r="G10" s="9">
        <v>4.33</v>
      </c>
      <c r="H10" s="75"/>
    </row>
    <row r="11" spans="1:8" ht="18.75" customHeight="1">
      <c r="A11" s="15" t="s">
        <v>108</v>
      </c>
      <c r="B11" s="11" t="s">
        <v>52</v>
      </c>
      <c r="C11" s="9">
        <v>0.04</v>
      </c>
      <c r="D11" s="9">
        <v>3.63</v>
      </c>
      <c r="E11" s="9">
        <v>0.07</v>
      </c>
      <c r="F11" s="9">
        <v>29.5</v>
      </c>
      <c r="G11" s="9">
        <v>0</v>
      </c>
      <c r="H11" s="49">
        <v>6</v>
      </c>
    </row>
    <row r="12" spans="1:8" ht="18.75" customHeight="1">
      <c r="A12" s="15" t="s">
        <v>88</v>
      </c>
      <c r="B12" s="11" t="s">
        <v>67</v>
      </c>
      <c r="C12" s="9">
        <v>3.48</v>
      </c>
      <c r="D12" s="9">
        <v>4.43</v>
      </c>
      <c r="E12" s="9">
        <v>0</v>
      </c>
      <c r="F12" s="9">
        <v>49.36</v>
      </c>
      <c r="G12" s="9">
        <v>0.11</v>
      </c>
      <c r="H12" s="49">
        <v>7</v>
      </c>
    </row>
    <row r="13" spans="1:8" ht="15.75">
      <c r="A13" s="27" t="s">
        <v>8</v>
      </c>
      <c r="B13" s="28"/>
      <c r="C13" s="42">
        <f>SUM(C8:C12)</f>
        <v>15.01</v>
      </c>
      <c r="D13" s="42">
        <f>SUM(D8:D12)</f>
        <v>15.67</v>
      </c>
      <c r="E13" s="42">
        <f>SUM(E8:E12)</f>
        <v>64.75</v>
      </c>
      <c r="F13" s="42">
        <f>SUM(F8:F12)</f>
        <v>444.78</v>
      </c>
      <c r="G13" s="42">
        <f>SUM(G8:G12)</f>
        <v>6.57</v>
      </c>
      <c r="H13" s="42"/>
    </row>
    <row r="14" spans="1:8" ht="15.75">
      <c r="A14" s="86" t="s">
        <v>37</v>
      </c>
      <c r="B14" s="87"/>
      <c r="C14" s="87"/>
      <c r="D14" s="87"/>
      <c r="E14" s="87"/>
      <c r="F14" s="87"/>
      <c r="G14" s="87"/>
      <c r="H14" s="88"/>
    </row>
    <row r="15" spans="1:8" ht="18" customHeight="1">
      <c r="A15" s="15" t="s">
        <v>95</v>
      </c>
      <c r="B15" s="10" t="s">
        <v>159</v>
      </c>
      <c r="C15" s="9">
        <v>1.5</v>
      </c>
      <c r="D15" s="9">
        <v>2.36</v>
      </c>
      <c r="E15" s="9">
        <v>14.88</v>
      </c>
      <c r="F15" s="9">
        <v>84.4</v>
      </c>
      <c r="G15" s="9">
        <v>0</v>
      </c>
      <c r="H15" s="49">
        <v>804</v>
      </c>
    </row>
    <row r="16" spans="1:8" ht="18.75">
      <c r="A16" s="15" t="s">
        <v>151</v>
      </c>
      <c r="B16" s="10" t="s">
        <v>153</v>
      </c>
      <c r="C16" s="9">
        <v>0.41</v>
      </c>
      <c r="D16" s="9">
        <v>0.09</v>
      </c>
      <c r="E16" s="9">
        <v>3.59</v>
      </c>
      <c r="F16" s="9">
        <v>76</v>
      </c>
      <c r="G16" s="9">
        <v>25</v>
      </c>
      <c r="H16" s="49">
        <v>374</v>
      </c>
    </row>
    <row r="17" spans="1:8" ht="15.75">
      <c r="A17" s="27" t="s">
        <v>49</v>
      </c>
      <c r="B17" s="28"/>
      <c r="C17" s="42">
        <f>SUM(C15+C16)</f>
        <v>1.91</v>
      </c>
      <c r="D17" s="42">
        <f>SUM(D15+D16)</f>
        <v>2.4499999999999997</v>
      </c>
      <c r="E17" s="42">
        <f>SUM(E15+E16)</f>
        <v>18.47</v>
      </c>
      <c r="F17" s="42">
        <f>SUM(F15+F16)</f>
        <v>160.4</v>
      </c>
      <c r="G17" s="42">
        <f>SUM(G15+G16)</f>
        <v>25</v>
      </c>
      <c r="H17" s="42"/>
    </row>
    <row r="18" spans="1:8" ht="15.75">
      <c r="A18" s="86" t="s">
        <v>9</v>
      </c>
      <c r="B18" s="87"/>
      <c r="C18" s="87"/>
      <c r="D18" s="87"/>
      <c r="E18" s="87"/>
      <c r="F18" s="87"/>
      <c r="G18" s="87"/>
      <c r="H18" s="88"/>
    </row>
    <row r="19" spans="1:8" ht="18.75" customHeight="1">
      <c r="A19" s="16" t="s">
        <v>182</v>
      </c>
      <c r="B19" s="10" t="s">
        <v>154</v>
      </c>
      <c r="C19" s="9">
        <v>0.18</v>
      </c>
      <c r="D19" s="9">
        <v>0.03</v>
      </c>
      <c r="E19" s="9">
        <v>0.48</v>
      </c>
      <c r="F19" s="9">
        <v>2.88</v>
      </c>
      <c r="G19" s="9">
        <v>1.75</v>
      </c>
      <c r="H19" s="49">
        <v>514</v>
      </c>
    </row>
    <row r="20" spans="1:8" ht="18.75">
      <c r="A20" s="15" t="s">
        <v>62</v>
      </c>
      <c r="B20" s="10" t="s">
        <v>153</v>
      </c>
      <c r="C20" s="9">
        <v>2.1</v>
      </c>
      <c r="D20" s="9">
        <v>5.12</v>
      </c>
      <c r="E20" s="9">
        <v>16.59</v>
      </c>
      <c r="F20" s="9">
        <v>115.72</v>
      </c>
      <c r="G20" s="9">
        <v>7.54</v>
      </c>
      <c r="H20" s="49">
        <v>76</v>
      </c>
    </row>
    <row r="21" spans="1:8" ht="18.75">
      <c r="A21" s="15" t="s">
        <v>169</v>
      </c>
      <c r="B21" s="22">
        <v>80</v>
      </c>
      <c r="C21" s="9">
        <v>12.44</v>
      </c>
      <c r="D21" s="9">
        <v>9.24</v>
      </c>
      <c r="E21" s="9">
        <v>12.56</v>
      </c>
      <c r="F21" s="9">
        <v>173.92</v>
      </c>
      <c r="G21" s="9">
        <v>0.12</v>
      </c>
      <c r="H21" s="49">
        <v>282</v>
      </c>
    </row>
    <row r="22" spans="1:8" ht="18.75">
      <c r="A22" s="15" t="s">
        <v>161</v>
      </c>
      <c r="B22" s="22" t="s">
        <v>11</v>
      </c>
      <c r="C22" s="9">
        <v>0.11</v>
      </c>
      <c r="D22" s="9">
        <v>1.04</v>
      </c>
      <c r="E22" s="9">
        <v>1.03</v>
      </c>
      <c r="F22" s="9">
        <v>12.88</v>
      </c>
      <c r="G22" s="9">
        <v>0</v>
      </c>
      <c r="H22" s="49">
        <v>350</v>
      </c>
    </row>
    <row r="23" spans="1:8" ht="18.75">
      <c r="A23" s="15" t="s">
        <v>118</v>
      </c>
      <c r="B23" s="10" t="s">
        <v>77</v>
      </c>
      <c r="C23" s="9">
        <v>2.62</v>
      </c>
      <c r="D23" s="9">
        <v>0.18</v>
      </c>
      <c r="E23" s="9">
        <v>15.89</v>
      </c>
      <c r="F23" s="9">
        <v>75.7</v>
      </c>
      <c r="G23" s="9">
        <v>3.36</v>
      </c>
      <c r="H23" s="49">
        <v>642</v>
      </c>
    </row>
    <row r="24" spans="1:8" ht="18.75" customHeight="1">
      <c r="A24" s="16" t="s">
        <v>110</v>
      </c>
      <c r="B24" s="10" t="s">
        <v>153</v>
      </c>
      <c r="C24" s="9">
        <v>0.16</v>
      </c>
      <c r="D24" s="9">
        <v>0.16</v>
      </c>
      <c r="E24" s="9">
        <v>23.88</v>
      </c>
      <c r="F24" s="9">
        <v>97.44</v>
      </c>
      <c r="G24" s="9">
        <v>1.72</v>
      </c>
      <c r="H24" s="49">
        <v>372</v>
      </c>
    </row>
    <row r="25" spans="1:8" ht="18.75" customHeight="1">
      <c r="A25" s="15" t="s">
        <v>15</v>
      </c>
      <c r="B25" s="10" t="s">
        <v>149</v>
      </c>
      <c r="C25" s="9">
        <v>3.3</v>
      </c>
      <c r="D25" s="9">
        <v>0.6</v>
      </c>
      <c r="E25" s="9">
        <v>16.7</v>
      </c>
      <c r="F25" s="9">
        <v>84.8</v>
      </c>
      <c r="G25" s="9">
        <v>0</v>
      </c>
      <c r="H25" s="45"/>
    </row>
    <row r="26" spans="1:8" ht="15.75">
      <c r="A26" s="27" t="s">
        <v>12</v>
      </c>
      <c r="B26" s="28"/>
      <c r="C26" s="42">
        <f>SUM(C19:C25)</f>
        <v>20.91</v>
      </c>
      <c r="D26" s="42">
        <f>SUM(D19:D25)</f>
        <v>16.37</v>
      </c>
      <c r="E26" s="42">
        <f>SUM(E19:E25)</f>
        <v>87.13000000000001</v>
      </c>
      <c r="F26" s="42">
        <f>SUM(F19:F25)</f>
        <v>563.3399999999999</v>
      </c>
      <c r="G26" s="42">
        <f>SUM(G19:G25)</f>
        <v>14.489999999999998</v>
      </c>
      <c r="H26" s="42"/>
    </row>
    <row r="27" spans="1:8" ht="15.75">
      <c r="A27" s="104" t="s">
        <v>190</v>
      </c>
      <c r="B27" s="108">
        <v>50</v>
      </c>
      <c r="C27" s="105"/>
      <c r="D27" s="105"/>
      <c r="E27" s="105"/>
      <c r="F27" s="105"/>
      <c r="G27" s="105"/>
      <c r="H27" s="109"/>
    </row>
    <row r="28" spans="1:8" ht="15.75">
      <c r="A28" s="97" t="s">
        <v>34</v>
      </c>
      <c r="B28" s="98"/>
      <c r="C28" s="98"/>
      <c r="D28" s="98"/>
      <c r="E28" s="98"/>
      <c r="F28" s="98"/>
      <c r="G28" s="98"/>
      <c r="H28" s="99"/>
    </row>
    <row r="29" spans="1:8" ht="18.75">
      <c r="A29" s="15" t="s">
        <v>121</v>
      </c>
      <c r="B29" s="10" t="s">
        <v>156</v>
      </c>
      <c r="C29" s="9">
        <v>17.49</v>
      </c>
      <c r="D29" s="9">
        <v>15.43</v>
      </c>
      <c r="E29" s="9">
        <v>35.67</v>
      </c>
      <c r="F29" s="9">
        <v>336.08</v>
      </c>
      <c r="G29" s="9">
        <v>1.09</v>
      </c>
      <c r="H29" s="49">
        <v>238</v>
      </c>
    </row>
    <row r="30" spans="1:8" ht="18.75">
      <c r="A30" s="15" t="s">
        <v>186</v>
      </c>
      <c r="B30" s="10">
        <v>20</v>
      </c>
      <c r="C30" s="9">
        <v>0.14</v>
      </c>
      <c r="D30" s="9">
        <v>0.16</v>
      </c>
      <c r="E30" s="9">
        <v>11.12</v>
      </c>
      <c r="F30" s="9">
        <v>65.6</v>
      </c>
      <c r="G30" s="9">
        <v>0.1</v>
      </c>
      <c r="H30" s="49">
        <v>140</v>
      </c>
    </row>
    <row r="31" spans="1:8" ht="18.75" customHeight="1">
      <c r="A31" s="16" t="s">
        <v>91</v>
      </c>
      <c r="B31" s="10" t="s">
        <v>153</v>
      </c>
      <c r="C31" s="9">
        <v>0.06</v>
      </c>
      <c r="D31" s="9">
        <v>0.02</v>
      </c>
      <c r="E31" s="9">
        <v>9.99</v>
      </c>
      <c r="F31" s="9">
        <v>40.36</v>
      </c>
      <c r="G31" s="9">
        <v>0.03</v>
      </c>
      <c r="H31" s="49">
        <v>392</v>
      </c>
    </row>
    <row r="32" spans="1:8" ht="18.75">
      <c r="A32" s="15" t="s">
        <v>32</v>
      </c>
      <c r="B32" s="10" t="s">
        <v>71</v>
      </c>
      <c r="C32" s="9">
        <v>3.04</v>
      </c>
      <c r="D32" s="9">
        <v>0.32</v>
      </c>
      <c r="E32" s="9">
        <v>19.44</v>
      </c>
      <c r="F32" s="9">
        <v>92.8</v>
      </c>
      <c r="G32" s="9">
        <v>3.86</v>
      </c>
      <c r="H32" s="49"/>
    </row>
    <row r="33" spans="1:8" ht="18.75" customHeight="1">
      <c r="A33" s="15" t="s">
        <v>54</v>
      </c>
      <c r="B33" s="11">
        <v>100</v>
      </c>
      <c r="C33" s="9">
        <v>0.9</v>
      </c>
      <c r="D33" s="9">
        <v>0.2</v>
      </c>
      <c r="E33" s="9">
        <v>23.07</v>
      </c>
      <c r="F33" s="9">
        <v>97.48</v>
      </c>
      <c r="G33" s="9">
        <v>60</v>
      </c>
      <c r="H33" s="49">
        <v>712</v>
      </c>
    </row>
    <row r="34" spans="1:8" ht="15.75">
      <c r="A34" s="27" t="s">
        <v>28</v>
      </c>
      <c r="B34" s="28"/>
      <c r="C34" s="42">
        <f>SUM(C29:C33)</f>
        <v>21.629999999999995</v>
      </c>
      <c r="D34" s="42">
        <f>SUM(D29:D33)</f>
        <v>16.13</v>
      </c>
      <c r="E34" s="42">
        <f>SUM(E29:E33)</f>
        <v>99.28999999999999</v>
      </c>
      <c r="F34" s="42">
        <f>SUM(F29:F33)</f>
        <v>632.3199999999999</v>
      </c>
      <c r="G34" s="42">
        <f>SUM(G29:G33)</f>
        <v>65.08</v>
      </c>
      <c r="H34" s="42"/>
    </row>
    <row r="35" spans="1:8" ht="18">
      <c r="A35" s="29" t="s">
        <v>13</v>
      </c>
      <c r="B35" s="30"/>
      <c r="C35" s="43">
        <f>C13+C17+C26+C34</f>
        <v>59.459999999999994</v>
      </c>
      <c r="D35" s="43">
        <f>D13+D17+D26+D34</f>
        <v>50.620000000000005</v>
      </c>
      <c r="E35" s="43">
        <f>E13+E17+E26+E34</f>
        <v>269.64</v>
      </c>
      <c r="F35" s="43">
        <f>F13+F17+F26+F34</f>
        <v>1800.84</v>
      </c>
      <c r="G35" s="43">
        <f>G13+G17+G26+G34</f>
        <v>111.14</v>
      </c>
      <c r="H35" s="42"/>
    </row>
    <row r="36" spans="2:6" ht="15">
      <c r="B36" s="3"/>
      <c r="C36" s="3"/>
      <c r="D36" s="3"/>
      <c r="E36" s="3"/>
      <c r="F36" s="3"/>
    </row>
    <row r="39" spans="2:6" ht="15">
      <c r="B39" s="3"/>
      <c r="C39" s="3"/>
      <c r="D39" s="3"/>
      <c r="E39" s="3"/>
      <c r="F39" s="3"/>
    </row>
    <row r="40" spans="2:6" ht="15.75" customHeight="1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  <row r="69" spans="2:6" ht="15">
      <c r="B69" s="3"/>
      <c r="C69" s="3"/>
      <c r="D69" s="3"/>
      <c r="E69" s="3"/>
      <c r="F69" s="3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">
      <c r="B74" s="3"/>
      <c r="C74" s="3"/>
      <c r="D74" s="3"/>
      <c r="E74" s="3"/>
      <c r="F74" s="3"/>
    </row>
    <row r="75" spans="2:6" ht="15">
      <c r="B75" s="3"/>
      <c r="C75" s="3"/>
      <c r="D75" s="3"/>
      <c r="E75" s="3"/>
      <c r="F75" s="3"/>
    </row>
    <row r="76" spans="2:6" ht="15">
      <c r="B76" s="3"/>
      <c r="C76" s="3"/>
      <c r="D76" s="3"/>
      <c r="E76" s="3"/>
      <c r="F76" s="3"/>
    </row>
    <row r="77" spans="2:6" ht="15">
      <c r="B77" s="3"/>
      <c r="C77" s="3"/>
      <c r="D77" s="3"/>
      <c r="E77" s="3"/>
      <c r="F77" s="3"/>
    </row>
    <row r="78" spans="2:6" ht="15">
      <c r="B78" s="3"/>
      <c r="C78" s="3"/>
      <c r="D78" s="3"/>
      <c r="E78" s="3"/>
      <c r="F78" s="3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  <row r="239" spans="2:6" ht="15">
      <c r="B239" s="3"/>
      <c r="C239" s="3"/>
      <c r="D239" s="3"/>
      <c r="E239" s="3"/>
      <c r="F239" s="3"/>
    </row>
    <row r="240" spans="2:6" ht="15">
      <c r="B240" s="3"/>
      <c r="C240" s="3"/>
      <c r="D240" s="3"/>
      <c r="E240" s="3"/>
      <c r="F240" s="3"/>
    </row>
    <row r="241" spans="2:6" ht="15">
      <c r="B241" s="3"/>
      <c r="C241" s="3"/>
      <c r="D241" s="3"/>
      <c r="E241" s="3"/>
      <c r="F241" s="3"/>
    </row>
    <row r="242" spans="2:6" ht="15">
      <c r="B242" s="3"/>
      <c r="C242" s="3"/>
      <c r="D242" s="3"/>
      <c r="E242" s="3"/>
      <c r="F242" s="3"/>
    </row>
    <row r="243" spans="2:6" ht="15">
      <c r="B243" s="3"/>
      <c r="C243" s="3"/>
      <c r="D243" s="3"/>
      <c r="E243" s="3"/>
      <c r="F243" s="3"/>
    </row>
    <row r="244" spans="2:6" ht="15">
      <c r="B244" s="3"/>
      <c r="C244" s="3"/>
      <c r="D244" s="3"/>
      <c r="E244" s="3"/>
      <c r="F244" s="3"/>
    </row>
    <row r="245" spans="2:6" ht="15">
      <c r="B245" s="3"/>
      <c r="C245" s="3"/>
      <c r="D245" s="3"/>
      <c r="E245" s="3"/>
      <c r="F245" s="3"/>
    </row>
    <row r="246" spans="2:6" ht="15">
      <c r="B246" s="3"/>
      <c r="C246" s="3"/>
      <c r="D246" s="3"/>
      <c r="E246" s="3"/>
      <c r="F246" s="3"/>
    </row>
    <row r="247" spans="2:6" ht="15">
      <c r="B247" s="3"/>
      <c r="C247" s="3"/>
      <c r="D247" s="3"/>
      <c r="E247" s="3"/>
      <c r="F247" s="3"/>
    </row>
    <row r="248" spans="2:6" ht="15">
      <c r="B248" s="3"/>
      <c r="C248" s="3"/>
      <c r="D248" s="3"/>
      <c r="E248" s="3"/>
      <c r="F248" s="3"/>
    </row>
    <row r="249" spans="2:6" ht="15">
      <c r="B249" s="3"/>
      <c r="C249" s="3"/>
      <c r="D249" s="3"/>
      <c r="E249" s="3"/>
      <c r="F249" s="3"/>
    </row>
    <row r="250" spans="2:6" ht="15">
      <c r="B250" s="3"/>
      <c r="C250" s="3"/>
      <c r="D250" s="3"/>
      <c r="E250" s="3"/>
      <c r="F250" s="3"/>
    </row>
    <row r="251" spans="2:6" ht="15">
      <c r="B251" s="3"/>
      <c r="C251" s="3"/>
      <c r="D251" s="3"/>
      <c r="E251" s="3"/>
      <c r="F251" s="3"/>
    </row>
    <row r="252" spans="2:6" ht="15">
      <c r="B252" s="3"/>
      <c r="C252" s="3"/>
      <c r="D252" s="3"/>
      <c r="E252" s="3"/>
      <c r="F252" s="3"/>
    </row>
    <row r="253" spans="2:6" ht="15">
      <c r="B253" s="3"/>
      <c r="C253" s="3"/>
      <c r="D253" s="3"/>
      <c r="E253" s="3"/>
      <c r="F253" s="3"/>
    </row>
    <row r="254" spans="2:6" ht="15">
      <c r="B254" s="3"/>
      <c r="C254" s="3"/>
      <c r="D254" s="3"/>
      <c r="E254" s="3"/>
      <c r="F254" s="3"/>
    </row>
    <row r="255" spans="2:6" ht="15">
      <c r="B255" s="3"/>
      <c r="C255" s="3"/>
      <c r="D255" s="3"/>
      <c r="E255" s="3"/>
      <c r="F255" s="3"/>
    </row>
    <row r="256" spans="2:6" ht="15">
      <c r="B256" s="3"/>
      <c r="C256" s="3"/>
      <c r="D256" s="3"/>
      <c r="E256" s="3"/>
      <c r="F256" s="3"/>
    </row>
    <row r="257" spans="2:6" ht="15">
      <c r="B257" s="3"/>
      <c r="C257" s="3"/>
      <c r="D257" s="3"/>
      <c r="E257" s="3"/>
      <c r="F257" s="3"/>
    </row>
    <row r="258" spans="2:6" ht="15">
      <c r="B258" s="3"/>
      <c r="C258" s="3"/>
      <c r="D258" s="3"/>
      <c r="E258" s="3"/>
      <c r="F258" s="3"/>
    </row>
    <row r="259" spans="2:6" ht="15">
      <c r="B259" s="3"/>
      <c r="C259" s="3"/>
      <c r="D259" s="3"/>
      <c r="E259" s="3"/>
      <c r="F259" s="3"/>
    </row>
    <row r="260" spans="2:6" ht="15">
      <c r="B260" s="3"/>
      <c r="C260" s="3"/>
      <c r="D260" s="3"/>
      <c r="E260" s="3"/>
      <c r="F260" s="3"/>
    </row>
    <row r="261" spans="2:6" ht="15">
      <c r="B261" s="3"/>
      <c r="C261" s="3"/>
      <c r="D261" s="3"/>
      <c r="E261" s="3"/>
      <c r="F261" s="3"/>
    </row>
    <row r="262" spans="2:6" ht="15">
      <c r="B262" s="3"/>
      <c r="C262" s="3"/>
      <c r="D262" s="3"/>
      <c r="E262" s="3"/>
      <c r="F262" s="3"/>
    </row>
    <row r="263" spans="2:6" ht="15">
      <c r="B263" s="3"/>
      <c r="C263" s="3"/>
      <c r="D263" s="3"/>
      <c r="E263" s="3"/>
      <c r="F263" s="3"/>
    </row>
    <row r="264" spans="2:6" ht="15">
      <c r="B264" s="3"/>
      <c r="C264" s="3"/>
      <c r="D264" s="3"/>
      <c r="E264" s="3"/>
      <c r="F264" s="3"/>
    </row>
    <row r="265" spans="2:6" ht="15">
      <c r="B265" s="3"/>
      <c r="C265" s="3"/>
      <c r="D265" s="3"/>
      <c r="E265" s="3"/>
      <c r="F265" s="3"/>
    </row>
    <row r="266" spans="2:6" ht="15">
      <c r="B266" s="3"/>
      <c r="C266" s="3"/>
      <c r="D266" s="3"/>
      <c r="E266" s="3"/>
      <c r="F266" s="3"/>
    </row>
    <row r="267" spans="2:6" ht="15">
      <c r="B267" s="3"/>
      <c r="C267" s="3"/>
      <c r="D267" s="3"/>
      <c r="E267" s="3"/>
      <c r="F267" s="3"/>
    </row>
    <row r="268" spans="2:6" ht="15">
      <c r="B268" s="3"/>
      <c r="C268" s="3"/>
      <c r="D268" s="3"/>
      <c r="E268" s="3"/>
      <c r="F268" s="3"/>
    </row>
    <row r="269" spans="2:6" ht="15">
      <c r="B269" s="3"/>
      <c r="C269" s="3"/>
      <c r="D269" s="3"/>
      <c r="E269" s="3"/>
      <c r="F269" s="3"/>
    </row>
    <row r="270" spans="2:6" ht="15">
      <c r="B270" s="3"/>
      <c r="C270" s="3"/>
      <c r="D270" s="3"/>
      <c r="E270" s="3"/>
      <c r="F270" s="3"/>
    </row>
    <row r="271" spans="2:6" ht="15">
      <c r="B271" s="3"/>
      <c r="C271" s="3"/>
      <c r="D271" s="3"/>
      <c r="E271" s="3"/>
      <c r="F271" s="3"/>
    </row>
    <row r="272" spans="2:6" ht="15">
      <c r="B272" s="3"/>
      <c r="C272" s="3"/>
      <c r="D272" s="3"/>
      <c r="E272" s="3"/>
      <c r="F272" s="3"/>
    </row>
    <row r="273" spans="2:6" ht="15">
      <c r="B273" s="3"/>
      <c r="C273" s="3"/>
      <c r="D273" s="3"/>
      <c r="E273" s="3"/>
      <c r="F273" s="3"/>
    </row>
    <row r="274" spans="2:6" ht="15">
      <c r="B274" s="3"/>
      <c r="C274" s="3"/>
      <c r="D274" s="3"/>
      <c r="E274" s="3"/>
      <c r="F274" s="3"/>
    </row>
    <row r="275" spans="2:6" ht="15">
      <c r="B275" s="3"/>
      <c r="C275" s="3"/>
      <c r="D275" s="3"/>
      <c r="E275" s="3"/>
      <c r="F275" s="3"/>
    </row>
    <row r="276" spans="2:6" ht="15">
      <c r="B276" s="3"/>
      <c r="C276" s="3"/>
      <c r="D276" s="3"/>
      <c r="E276" s="3"/>
      <c r="F276" s="3"/>
    </row>
    <row r="277" spans="2:6" ht="15">
      <c r="B277" s="3"/>
      <c r="C277" s="3"/>
      <c r="D277" s="3"/>
      <c r="E277" s="3"/>
      <c r="F277" s="3"/>
    </row>
    <row r="278" spans="2:6" ht="15">
      <c r="B278" s="3"/>
      <c r="C278" s="3"/>
      <c r="D278" s="3"/>
      <c r="E278" s="3"/>
      <c r="F278" s="3"/>
    </row>
    <row r="279" spans="2:6" ht="15">
      <c r="B279" s="3"/>
      <c r="C279" s="3"/>
      <c r="D279" s="3"/>
      <c r="E279" s="3"/>
      <c r="F279" s="3"/>
    </row>
    <row r="280" spans="2:6" ht="15">
      <c r="B280" s="3"/>
      <c r="C280" s="3"/>
      <c r="D280" s="3"/>
      <c r="E280" s="3"/>
      <c r="F280" s="3"/>
    </row>
    <row r="281" spans="2:6" ht="15">
      <c r="B281" s="3"/>
      <c r="C281" s="3"/>
      <c r="D281" s="3"/>
      <c r="E281" s="3"/>
      <c r="F281" s="3"/>
    </row>
    <row r="282" spans="2:6" ht="15">
      <c r="B282" s="3"/>
      <c r="C282" s="3"/>
      <c r="D282" s="3"/>
      <c r="E282" s="3"/>
      <c r="F282" s="3"/>
    </row>
    <row r="283" spans="2:6" ht="15">
      <c r="B283" s="3"/>
      <c r="C283" s="3"/>
      <c r="D283" s="3"/>
      <c r="E283" s="3"/>
      <c r="F283" s="3"/>
    </row>
    <row r="284" spans="2:6" ht="15">
      <c r="B284" s="3"/>
      <c r="C284" s="3"/>
      <c r="D284" s="3"/>
      <c r="E284" s="3"/>
      <c r="F284" s="3"/>
    </row>
    <row r="285" spans="2:6" ht="15">
      <c r="B285" s="3"/>
      <c r="C285" s="3"/>
      <c r="D285" s="3"/>
      <c r="E285" s="3"/>
      <c r="F285" s="3"/>
    </row>
    <row r="286" spans="2:6" ht="15">
      <c r="B286" s="3"/>
      <c r="C286" s="3"/>
      <c r="D286" s="3"/>
      <c r="E286" s="3"/>
      <c r="F286" s="3"/>
    </row>
    <row r="287" spans="2:6" ht="15">
      <c r="B287" s="3"/>
      <c r="C287" s="3"/>
      <c r="D287" s="3"/>
      <c r="E287" s="3"/>
      <c r="F287" s="3"/>
    </row>
    <row r="288" spans="2:6" ht="15">
      <c r="B288" s="3"/>
      <c r="C288" s="3"/>
      <c r="D288" s="3"/>
      <c r="E288" s="3"/>
      <c r="F288" s="3"/>
    </row>
    <row r="289" spans="2:6" ht="15">
      <c r="B289" s="3"/>
      <c r="C289" s="3"/>
      <c r="D289" s="3"/>
      <c r="E289" s="3"/>
      <c r="F289" s="3"/>
    </row>
    <row r="290" spans="2:6" ht="15">
      <c r="B290" s="3"/>
      <c r="C290" s="3"/>
      <c r="D290" s="3"/>
      <c r="E290" s="3"/>
      <c r="F290" s="3"/>
    </row>
    <row r="291" spans="2:6" ht="15">
      <c r="B291" s="3"/>
      <c r="C291" s="3"/>
      <c r="D291" s="3"/>
      <c r="E291" s="3"/>
      <c r="F291" s="3"/>
    </row>
    <row r="292" spans="2:6" ht="15">
      <c r="B292" s="3"/>
      <c r="C292" s="3"/>
      <c r="D292" s="3"/>
      <c r="E292" s="3"/>
      <c r="F292" s="3"/>
    </row>
    <row r="293" spans="2:6" ht="15">
      <c r="B293" s="3"/>
      <c r="C293" s="3"/>
      <c r="D293" s="3"/>
      <c r="E293" s="3"/>
      <c r="F293" s="3"/>
    </row>
    <row r="294" spans="2:6" ht="15">
      <c r="B294" s="3"/>
      <c r="C294" s="3"/>
      <c r="D294" s="3"/>
      <c r="E294" s="3"/>
      <c r="F294" s="3"/>
    </row>
    <row r="295" spans="2:6" ht="15">
      <c r="B295" s="3"/>
      <c r="C295" s="3"/>
      <c r="D295" s="3"/>
      <c r="E295" s="3"/>
      <c r="F295" s="3"/>
    </row>
    <row r="296" spans="2:6" ht="15">
      <c r="B296" s="3"/>
      <c r="C296" s="3"/>
      <c r="D296" s="3"/>
      <c r="E296" s="3"/>
      <c r="F296" s="3"/>
    </row>
    <row r="297" spans="2:6" ht="15">
      <c r="B297" s="3"/>
      <c r="C297" s="3"/>
      <c r="D297" s="3"/>
      <c r="E297" s="3"/>
      <c r="F297" s="3"/>
    </row>
    <row r="298" spans="2:6" ht="15">
      <c r="B298" s="3"/>
      <c r="C298" s="3"/>
      <c r="D298" s="3"/>
      <c r="E298" s="3"/>
      <c r="F298" s="3"/>
    </row>
    <row r="299" spans="2:6" ht="15">
      <c r="B299" s="3"/>
      <c r="C299" s="3"/>
      <c r="D299" s="3"/>
      <c r="E299" s="3"/>
      <c r="F299" s="3"/>
    </row>
    <row r="300" spans="2:6" ht="15">
      <c r="B300" s="3"/>
      <c r="C300" s="3"/>
      <c r="D300" s="3"/>
      <c r="E300" s="3"/>
      <c r="F300" s="3"/>
    </row>
    <row r="301" spans="2:6" ht="15">
      <c r="B301" s="3"/>
      <c r="C301" s="3"/>
      <c r="D301" s="3"/>
      <c r="E301" s="3"/>
      <c r="F301" s="3"/>
    </row>
    <row r="302" spans="2:6" ht="15">
      <c r="B302" s="3"/>
      <c r="C302" s="3"/>
      <c r="D302" s="3"/>
      <c r="E302" s="3"/>
      <c r="F302" s="3"/>
    </row>
    <row r="303" spans="2:6" ht="15">
      <c r="B303" s="3"/>
      <c r="C303" s="3"/>
      <c r="D303" s="3"/>
      <c r="E303" s="3"/>
      <c r="F303" s="3"/>
    </row>
    <row r="304" spans="2:6" ht="15">
      <c r="B304" s="3"/>
      <c r="C304" s="3"/>
      <c r="D304" s="3"/>
      <c r="E304" s="3"/>
      <c r="F304" s="3"/>
    </row>
    <row r="305" spans="2:6" ht="15">
      <c r="B305" s="3"/>
      <c r="C305" s="3"/>
      <c r="D305" s="3"/>
      <c r="E305" s="3"/>
      <c r="F305" s="3"/>
    </row>
    <row r="306" spans="2:6" ht="15">
      <c r="B306" s="3"/>
      <c r="C306" s="3"/>
      <c r="D306" s="3"/>
      <c r="E306" s="3"/>
      <c r="F306" s="3"/>
    </row>
    <row r="307" spans="2:6" ht="15">
      <c r="B307" s="3"/>
      <c r="C307" s="3"/>
      <c r="D307" s="3"/>
      <c r="E307" s="3"/>
      <c r="F307" s="3"/>
    </row>
    <row r="308" spans="2:6" ht="15">
      <c r="B308" s="3"/>
      <c r="C308" s="3"/>
      <c r="D308" s="3"/>
      <c r="E308" s="3"/>
      <c r="F308" s="3"/>
    </row>
    <row r="309" spans="2:6" ht="15">
      <c r="B309" s="3"/>
      <c r="C309" s="3"/>
      <c r="D309" s="3"/>
      <c r="E309" s="3"/>
      <c r="F309" s="3"/>
    </row>
    <row r="310" spans="2:6" ht="15">
      <c r="B310" s="3"/>
      <c r="C310" s="3"/>
      <c r="D310" s="3"/>
      <c r="E310" s="3"/>
      <c r="F310" s="3"/>
    </row>
    <row r="311" spans="2:6" ht="15">
      <c r="B311" s="3"/>
      <c r="C311" s="3"/>
      <c r="D311" s="3"/>
      <c r="E311" s="3"/>
      <c r="F311" s="3"/>
    </row>
    <row r="312" spans="2:6" ht="15">
      <c r="B312" s="3"/>
      <c r="C312" s="3"/>
      <c r="D312" s="3"/>
      <c r="E312" s="3"/>
      <c r="F312" s="3"/>
    </row>
    <row r="313" spans="2:6" ht="15">
      <c r="B313" s="3"/>
      <c r="C313" s="3"/>
      <c r="D313" s="3"/>
      <c r="E313" s="3"/>
      <c r="F313" s="3"/>
    </row>
    <row r="314" spans="2:6" ht="15">
      <c r="B314" s="3"/>
      <c r="C314" s="3"/>
      <c r="D314" s="3"/>
      <c r="E314" s="3"/>
      <c r="F314" s="3"/>
    </row>
    <row r="315" spans="2:6" ht="15">
      <c r="B315" s="3"/>
      <c r="C315" s="3"/>
      <c r="D315" s="3"/>
      <c r="E315" s="3"/>
      <c r="F315" s="3"/>
    </row>
    <row r="316" spans="2:6" ht="15">
      <c r="B316" s="3"/>
      <c r="C316" s="3"/>
      <c r="D316" s="3"/>
      <c r="E316" s="3"/>
      <c r="F316" s="3"/>
    </row>
    <row r="317" spans="2:6" ht="15">
      <c r="B317" s="3"/>
      <c r="C317" s="3"/>
      <c r="D317" s="3"/>
      <c r="E317" s="3"/>
      <c r="F317" s="3"/>
    </row>
    <row r="318" spans="2:6" ht="15">
      <c r="B318" s="3"/>
      <c r="C318" s="3"/>
      <c r="D318" s="3"/>
      <c r="E318" s="3"/>
      <c r="F318" s="3"/>
    </row>
    <row r="319" spans="2:6" ht="15">
      <c r="B319" s="3"/>
      <c r="C319" s="3"/>
      <c r="D319" s="3"/>
      <c r="E319" s="3"/>
      <c r="F319" s="3"/>
    </row>
    <row r="320" spans="2:6" ht="15">
      <c r="B320" s="3"/>
      <c r="C320" s="3"/>
      <c r="D320" s="3"/>
      <c r="E320" s="3"/>
      <c r="F320" s="3"/>
    </row>
    <row r="321" spans="2:6" ht="15">
      <c r="B321" s="3"/>
      <c r="C321" s="3"/>
      <c r="D321" s="3"/>
      <c r="E321" s="3"/>
      <c r="F321" s="3"/>
    </row>
    <row r="322" spans="2:6" ht="15">
      <c r="B322" s="3"/>
      <c r="C322" s="3"/>
      <c r="D322" s="3"/>
      <c r="E322" s="3"/>
      <c r="F322" s="3"/>
    </row>
    <row r="323" spans="2:6" ht="15">
      <c r="B323" s="3"/>
      <c r="C323" s="3"/>
      <c r="D323" s="3"/>
      <c r="E323" s="3"/>
      <c r="F323" s="3"/>
    </row>
    <row r="324" spans="2:6" ht="15">
      <c r="B324" s="3"/>
      <c r="C324" s="3"/>
      <c r="D324" s="3"/>
      <c r="E324" s="3"/>
      <c r="F324" s="3"/>
    </row>
    <row r="325" spans="2:6" ht="15">
      <c r="B325" s="3"/>
      <c r="C325" s="3"/>
      <c r="D325" s="3"/>
      <c r="E325" s="3"/>
      <c r="F325" s="3"/>
    </row>
    <row r="326" spans="2:6" ht="15">
      <c r="B326" s="3"/>
      <c r="C326" s="3"/>
      <c r="D326" s="3"/>
      <c r="E326" s="3"/>
      <c r="F326" s="3"/>
    </row>
    <row r="327" spans="2:6" ht="15">
      <c r="B327" s="3"/>
      <c r="C327" s="3"/>
      <c r="D327" s="3"/>
      <c r="E327" s="3"/>
      <c r="F327" s="3"/>
    </row>
    <row r="328" spans="2:6" ht="15">
      <c r="B328" s="3"/>
      <c r="C328" s="3"/>
      <c r="D328" s="3"/>
      <c r="E328" s="3"/>
      <c r="F328" s="3"/>
    </row>
    <row r="329" spans="2:6" ht="15">
      <c r="B329" s="3"/>
      <c r="C329" s="3"/>
      <c r="D329" s="3"/>
      <c r="E329" s="3"/>
      <c r="F329" s="3"/>
    </row>
    <row r="330" spans="2:6" ht="15">
      <c r="B330" s="3"/>
      <c r="C330" s="3"/>
      <c r="D330" s="3"/>
      <c r="E330" s="3"/>
      <c r="F330" s="3"/>
    </row>
    <row r="331" spans="2:6" ht="15">
      <c r="B331" s="3"/>
      <c r="C331" s="3"/>
      <c r="D331" s="3"/>
      <c r="E331" s="3"/>
      <c r="F331" s="3"/>
    </row>
    <row r="332" spans="2:6" ht="15">
      <c r="B332" s="3"/>
      <c r="C332" s="3"/>
      <c r="D332" s="3"/>
      <c r="E332" s="3"/>
      <c r="F332" s="3"/>
    </row>
    <row r="333" spans="2:6" ht="15">
      <c r="B333" s="3"/>
      <c r="C333" s="3"/>
      <c r="D333" s="3"/>
      <c r="E333" s="3"/>
      <c r="F333" s="3"/>
    </row>
    <row r="334" spans="2:6" ht="15">
      <c r="B334" s="3"/>
      <c r="C334" s="3"/>
      <c r="D334" s="3"/>
      <c r="E334" s="3"/>
      <c r="F334" s="3"/>
    </row>
    <row r="335" spans="2:6" ht="15">
      <c r="B335" s="3"/>
      <c r="C335" s="3"/>
      <c r="D335" s="3"/>
      <c r="E335" s="3"/>
      <c r="F335" s="3"/>
    </row>
    <row r="336" spans="2:6" ht="15">
      <c r="B336" s="3"/>
      <c r="C336" s="3"/>
      <c r="D336" s="3"/>
      <c r="E336" s="3"/>
      <c r="F336" s="3"/>
    </row>
    <row r="337" spans="2:6" ht="15">
      <c r="B337" s="3"/>
      <c r="C337" s="3"/>
      <c r="D337" s="3"/>
      <c r="E337" s="3"/>
      <c r="F337" s="3"/>
    </row>
    <row r="338" spans="2:6" ht="15">
      <c r="B338" s="3"/>
      <c r="C338" s="3"/>
      <c r="D338" s="3"/>
      <c r="E338" s="3"/>
      <c r="F338" s="3"/>
    </row>
    <row r="339" spans="2:6" ht="15">
      <c r="B339" s="3"/>
      <c r="C339" s="3"/>
      <c r="D339" s="3"/>
      <c r="E339" s="3"/>
      <c r="F339" s="3"/>
    </row>
    <row r="340" spans="2:6" ht="15">
      <c r="B340" s="3"/>
      <c r="C340" s="3"/>
      <c r="D340" s="3"/>
      <c r="E340" s="3"/>
      <c r="F340" s="3"/>
    </row>
    <row r="341" spans="2:6" ht="15">
      <c r="B341" s="3"/>
      <c r="C341" s="3"/>
      <c r="D341" s="3"/>
      <c r="E341" s="3"/>
      <c r="F341" s="3"/>
    </row>
    <row r="342" spans="2:6" ht="15">
      <c r="B342" s="3"/>
      <c r="C342" s="3"/>
      <c r="D342" s="3"/>
      <c r="E342" s="3"/>
      <c r="F342" s="3"/>
    </row>
    <row r="343" spans="2:6" ht="15">
      <c r="B343" s="3"/>
      <c r="C343" s="3"/>
      <c r="D343" s="3"/>
      <c r="E343" s="3"/>
      <c r="F343" s="3"/>
    </row>
    <row r="344" spans="2:6" ht="15">
      <c r="B344" s="3"/>
      <c r="C344" s="3"/>
      <c r="D344" s="3"/>
      <c r="E344" s="3"/>
      <c r="F344" s="3"/>
    </row>
    <row r="345" spans="2:6" ht="15">
      <c r="B345" s="3"/>
      <c r="C345" s="3"/>
      <c r="D345" s="3"/>
      <c r="E345" s="3"/>
      <c r="F345" s="3"/>
    </row>
    <row r="346" spans="2:6" ht="15">
      <c r="B346" s="3"/>
      <c r="C346" s="3"/>
      <c r="D346" s="3"/>
      <c r="E346" s="3"/>
      <c r="F346" s="3"/>
    </row>
    <row r="347" spans="2:6" ht="15">
      <c r="B347" s="3"/>
      <c r="C347" s="3"/>
      <c r="D347" s="3"/>
      <c r="E347" s="3"/>
      <c r="F347" s="3"/>
    </row>
    <row r="348" spans="2:6" ht="15">
      <c r="B348" s="3"/>
      <c r="C348" s="3"/>
      <c r="D348" s="3"/>
      <c r="E348" s="3"/>
      <c r="F348" s="3"/>
    </row>
    <row r="349" spans="2:6" ht="15">
      <c r="B349" s="3"/>
      <c r="C349" s="3"/>
      <c r="D349" s="3"/>
      <c r="E349" s="3"/>
      <c r="F349" s="3"/>
    </row>
    <row r="350" spans="2:6" ht="15">
      <c r="B350" s="3"/>
      <c r="C350" s="3"/>
      <c r="D350" s="3"/>
      <c r="E350" s="3"/>
      <c r="F350" s="3"/>
    </row>
    <row r="351" spans="2:6" ht="15">
      <c r="B351" s="3"/>
      <c r="C351" s="3"/>
      <c r="D351" s="3"/>
      <c r="E351" s="3"/>
      <c r="F351" s="3"/>
    </row>
    <row r="352" spans="2:6" ht="15">
      <c r="B352" s="3"/>
      <c r="C352" s="3"/>
      <c r="D352" s="3"/>
      <c r="E352" s="3"/>
      <c r="F352" s="3"/>
    </row>
    <row r="353" spans="2:6" ht="15">
      <c r="B353" s="3"/>
      <c r="C353" s="3"/>
      <c r="D353" s="3"/>
      <c r="E353" s="3"/>
      <c r="F353" s="3"/>
    </row>
    <row r="354" spans="2:6" ht="15">
      <c r="B354" s="3"/>
      <c r="C354" s="3"/>
      <c r="D354" s="3"/>
      <c r="E354" s="3"/>
      <c r="F354" s="3"/>
    </row>
    <row r="355" spans="2:6" ht="15">
      <c r="B355" s="3"/>
      <c r="C355" s="3"/>
      <c r="D355" s="3"/>
      <c r="E355" s="3"/>
      <c r="F355" s="3"/>
    </row>
    <row r="356" spans="2:6" ht="15">
      <c r="B356" s="3"/>
      <c r="C356" s="3"/>
      <c r="D356" s="3"/>
      <c r="E356" s="3"/>
      <c r="F356" s="3"/>
    </row>
    <row r="357" spans="2:6" ht="15">
      <c r="B357" s="3"/>
      <c r="C357" s="3"/>
      <c r="D357" s="3"/>
      <c r="E357" s="3"/>
      <c r="F357" s="3"/>
    </row>
    <row r="358" spans="2:6" ht="15">
      <c r="B358" s="3"/>
      <c r="C358" s="3"/>
      <c r="D358" s="3"/>
      <c r="E358" s="3"/>
      <c r="F358" s="3"/>
    </row>
    <row r="359" spans="2:6" ht="15">
      <c r="B359" s="3"/>
      <c r="C359" s="3"/>
      <c r="D359" s="3"/>
      <c r="E359" s="3"/>
      <c r="F359" s="3"/>
    </row>
    <row r="360" spans="2:6" ht="15">
      <c r="B360" s="3"/>
      <c r="C360" s="3"/>
      <c r="D360" s="3"/>
      <c r="E360" s="3"/>
      <c r="F360" s="3"/>
    </row>
    <row r="361" spans="2:6" ht="15">
      <c r="B361" s="3"/>
      <c r="C361" s="3"/>
      <c r="D361" s="3"/>
      <c r="E361" s="3"/>
      <c r="F361" s="3"/>
    </row>
    <row r="362" spans="2:6" ht="15">
      <c r="B362" s="3"/>
      <c r="C362" s="3"/>
      <c r="D362" s="3"/>
      <c r="E362" s="3"/>
      <c r="F362" s="3"/>
    </row>
    <row r="363" spans="2:6" ht="15">
      <c r="B363" s="3"/>
      <c r="C363" s="3"/>
      <c r="D363" s="3"/>
      <c r="E363" s="3"/>
      <c r="F363" s="3"/>
    </row>
    <row r="364" spans="2:6" ht="15">
      <c r="B364" s="3"/>
      <c r="C364" s="3"/>
      <c r="D364" s="3"/>
      <c r="E364" s="3"/>
      <c r="F364" s="3"/>
    </row>
    <row r="365" spans="2:6" ht="15">
      <c r="B365" s="3"/>
      <c r="C365" s="3"/>
      <c r="D365" s="3"/>
      <c r="E365" s="3"/>
      <c r="F365" s="3"/>
    </row>
    <row r="366" spans="2:6" ht="15">
      <c r="B366" s="3"/>
      <c r="C366" s="3"/>
      <c r="D366" s="3"/>
      <c r="E366" s="3"/>
      <c r="F366" s="3"/>
    </row>
    <row r="367" spans="2:6" ht="15">
      <c r="B367" s="3"/>
      <c r="C367" s="3"/>
      <c r="D367" s="3"/>
      <c r="E367" s="3"/>
      <c r="F367" s="3"/>
    </row>
    <row r="368" spans="2:6" ht="15">
      <c r="B368" s="3"/>
      <c r="C368" s="3"/>
      <c r="D368" s="3"/>
      <c r="E368" s="3"/>
      <c r="F368" s="3"/>
    </row>
    <row r="369" spans="2:6" ht="15">
      <c r="B369" s="3"/>
      <c r="C369" s="3"/>
      <c r="D369" s="3"/>
      <c r="E369" s="3"/>
      <c r="F369" s="3"/>
    </row>
    <row r="370" spans="2:6" ht="15">
      <c r="B370" s="3"/>
      <c r="C370" s="3"/>
      <c r="D370" s="3"/>
      <c r="E370" s="3"/>
      <c r="F370" s="3"/>
    </row>
    <row r="371" spans="2:6" ht="15">
      <c r="B371" s="3"/>
      <c r="C371" s="3"/>
      <c r="D371" s="3"/>
      <c r="E371" s="3"/>
      <c r="F371" s="3"/>
    </row>
    <row r="372" spans="2:6" ht="15">
      <c r="B372" s="3"/>
      <c r="C372" s="3"/>
      <c r="D372" s="3"/>
      <c r="E372" s="3"/>
      <c r="F372" s="3"/>
    </row>
    <row r="373" spans="2:6" ht="15">
      <c r="B373" s="3"/>
      <c r="C373" s="3"/>
      <c r="D373" s="3"/>
      <c r="E373" s="3"/>
      <c r="F373" s="3"/>
    </row>
    <row r="374" spans="2:6" ht="15">
      <c r="B374" s="3"/>
      <c r="C374" s="3"/>
      <c r="D374" s="3"/>
      <c r="E374" s="3"/>
      <c r="F374" s="3"/>
    </row>
    <row r="375" spans="2:6" ht="15">
      <c r="B375" s="3"/>
      <c r="C375" s="3"/>
      <c r="D375" s="3"/>
      <c r="E375" s="3"/>
      <c r="F375" s="3"/>
    </row>
    <row r="376" spans="2:6" ht="15">
      <c r="B376" s="3"/>
      <c r="C376" s="3"/>
      <c r="D376" s="3"/>
      <c r="E376" s="3"/>
      <c r="F376" s="3"/>
    </row>
    <row r="377" spans="2:6" ht="15">
      <c r="B377" s="3"/>
      <c r="C377" s="3"/>
      <c r="D377" s="3"/>
      <c r="E377" s="3"/>
      <c r="F377" s="3"/>
    </row>
    <row r="378" spans="2:6" ht="15">
      <c r="B378" s="3"/>
      <c r="C378" s="3"/>
      <c r="D378" s="3"/>
      <c r="E378" s="3"/>
      <c r="F378" s="3"/>
    </row>
    <row r="379" spans="2:6" ht="15">
      <c r="B379" s="3"/>
      <c r="C379" s="3"/>
      <c r="D379" s="3"/>
      <c r="E379" s="3"/>
      <c r="F379" s="3"/>
    </row>
    <row r="380" spans="2:6" ht="15">
      <c r="B380" s="3"/>
      <c r="C380" s="3"/>
      <c r="D380" s="3"/>
      <c r="E380" s="3"/>
      <c r="F380" s="3"/>
    </row>
    <row r="381" spans="2:6" ht="15">
      <c r="B381" s="3"/>
      <c r="C381" s="3"/>
      <c r="D381" s="3"/>
      <c r="E381" s="3"/>
      <c r="F381" s="3"/>
    </row>
    <row r="382" spans="2:6" ht="15">
      <c r="B382" s="3"/>
      <c r="C382" s="3"/>
      <c r="D382" s="3"/>
      <c r="E382" s="3"/>
      <c r="F382" s="3"/>
    </row>
    <row r="383" spans="2:6" ht="15">
      <c r="B383" s="3"/>
      <c r="C383" s="3"/>
      <c r="D383" s="3"/>
      <c r="E383" s="3"/>
      <c r="F383" s="3"/>
    </row>
    <row r="384" spans="2:6" ht="15">
      <c r="B384" s="3"/>
      <c r="C384" s="3"/>
      <c r="D384" s="3"/>
      <c r="E384" s="3"/>
      <c r="F384" s="3"/>
    </row>
    <row r="385" spans="2:6" ht="15">
      <c r="B385" s="3"/>
      <c r="C385" s="3"/>
      <c r="D385" s="3"/>
      <c r="E385" s="3"/>
      <c r="F385" s="3"/>
    </row>
    <row r="386" spans="2:6" ht="15">
      <c r="B386" s="3"/>
      <c r="C386" s="3"/>
      <c r="D386" s="3"/>
      <c r="E386" s="3"/>
      <c r="F386" s="3"/>
    </row>
    <row r="387" spans="2:6" ht="15">
      <c r="B387" s="3"/>
      <c r="C387" s="3"/>
      <c r="D387" s="3"/>
      <c r="E387" s="3"/>
      <c r="F387" s="3"/>
    </row>
    <row r="388" spans="2:6" ht="15">
      <c r="B388" s="3"/>
      <c r="C388" s="3"/>
      <c r="D388" s="3"/>
      <c r="E388" s="3"/>
      <c r="F388" s="3"/>
    </row>
    <row r="389" spans="2:6" ht="15">
      <c r="B389" s="3"/>
      <c r="C389" s="3"/>
      <c r="D389" s="3"/>
      <c r="E389" s="3"/>
      <c r="F389" s="3"/>
    </row>
    <row r="390" spans="2:6" ht="15">
      <c r="B390" s="3"/>
      <c r="C390" s="3"/>
      <c r="D390" s="3"/>
      <c r="E390" s="3"/>
      <c r="F390" s="3"/>
    </row>
    <row r="391" spans="2:6" ht="15">
      <c r="B391" s="3"/>
      <c r="C391" s="3"/>
      <c r="D391" s="3"/>
      <c r="E391" s="3"/>
      <c r="F391" s="3"/>
    </row>
    <row r="392" spans="2:6" ht="15">
      <c r="B392" s="3"/>
      <c r="C392" s="3"/>
      <c r="D392" s="3"/>
      <c r="E392" s="3"/>
      <c r="F392" s="3"/>
    </row>
    <row r="393" spans="2:6" ht="15">
      <c r="B393" s="3"/>
      <c r="C393" s="3"/>
      <c r="D393" s="3"/>
      <c r="E393" s="3"/>
      <c r="F393" s="3"/>
    </row>
    <row r="394" spans="2:6" ht="15">
      <c r="B394" s="3"/>
      <c r="C394" s="3"/>
      <c r="D394" s="3"/>
      <c r="E394" s="3"/>
      <c r="F394" s="3"/>
    </row>
    <row r="395" spans="2:6" ht="15">
      <c r="B395" s="3"/>
      <c r="C395" s="3"/>
      <c r="D395" s="3"/>
      <c r="E395" s="3"/>
      <c r="F395" s="3"/>
    </row>
    <row r="396" spans="2:6" ht="15">
      <c r="B396" s="3"/>
      <c r="C396" s="3"/>
      <c r="D396" s="3"/>
      <c r="E396" s="3"/>
      <c r="F396" s="3"/>
    </row>
    <row r="397" spans="2:6" ht="15">
      <c r="B397" s="3"/>
      <c r="C397" s="3"/>
      <c r="D397" s="3"/>
      <c r="E397" s="3"/>
      <c r="F397" s="3"/>
    </row>
    <row r="398" spans="2:6" ht="15">
      <c r="B398" s="3"/>
      <c r="C398" s="3"/>
      <c r="D398" s="3"/>
      <c r="E398" s="3"/>
      <c r="F398" s="3"/>
    </row>
    <row r="399" spans="2:6" ht="15">
      <c r="B399" s="3"/>
      <c r="C399" s="3"/>
      <c r="D399" s="3"/>
      <c r="E399" s="3"/>
      <c r="F399" s="3"/>
    </row>
    <row r="400" spans="2:6" ht="15">
      <c r="B400" s="3"/>
      <c r="C400" s="3"/>
      <c r="D400" s="3"/>
      <c r="E400" s="3"/>
      <c r="F400" s="3"/>
    </row>
    <row r="401" spans="2:6" ht="15">
      <c r="B401" s="3"/>
      <c r="C401" s="3"/>
      <c r="D401" s="3"/>
      <c r="E401" s="3"/>
      <c r="F401" s="3"/>
    </row>
    <row r="402" spans="2:6" ht="15">
      <c r="B402" s="3"/>
      <c r="C402" s="3"/>
      <c r="D402" s="3"/>
      <c r="E402" s="3"/>
      <c r="F402" s="3"/>
    </row>
    <row r="403" spans="2:6" ht="15">
      <c r="B403" s="3"/>
      <c r="C403" s="3"/>
      <c r="D403" s="3"/>
      <c r="E403" s="3"/>
      <c r="F403" s="3"/>
    </row>
    <row r="404" spans="2:6" ht="15">
      <c r="B404" s="3"/>
      <c r="C404" s="3"/>
      <c r="D404" s="3"/>
      <c r="E404" s="3"/>
      <c r="F404" s="3"/>
    </row>
    <row r="405" spans="2:6" ht="15">
      <c r="B405" s="3"/>
      <c r="C405" s="3"/>
      <c r="D405" s="3"/>
      <c r="E405" s="3"/>
      <c r="F405" s="3"/>
    </row>
    <row r="406" spans="2:6" ht="15">
      <c r="B406" s="3"/>
      <c r="C406" s="3"/>
      <c r="D406" s="3"/>
      <c r="E406" s="3"/>
      <c r="F406" s="3"/>
    </row>
    <row r="407" spans="2:6" ht="15">
      <c r="B407" s="3"/>
      <c r="C407" s="3"/>
      <c r="D407" s="3"/>
      <c r="E407" s="3"/>
      <c r="F407" s="3"/>
    </row>
    <row r="408" spans="2:6" ht="15">
      <c r="B408" s="3"/>
      <c r="C408" s="3"/>
      <c r="D408" s="3"/>
      <c r="E408" s="3"/>
      <c r="F408" s="3"/>
    </row>
    <row r="409" spans="2:6" ht="15">
      <c r="B409" s="3"/>
      <c r="C409" s="3"/>
      <c r="D409" s="3"/>
      <c r="E409" s="3"/>
      <c r="F409" s="3"/>
    </row>
    <row r="410" spans="2:6" ht="15">
      <c r="B410" s="3"/>
      <c r="C410" s="3"/>
      <c r="D410" s="3"/>
      <c r="E410" s="3"/>
      <c r="F410" s="3"/>
    </row>
    <row r="411" spans="2:6" ht="15">
      <c r="B411" s="3"/>
      <c r="C411" s="3"/>
      <c r="D411" s="3"/>
      <c r="E411" s="3"/>
      <c r="F411" s="3"/>
    </row>
    <row r="412" spans="2:6" ht="15">
      <c r="B412" s="3"/>
      <c r="C412" s="3"/>
      <c r="D412" s="3"/>
      <c r="E412" s="3"/>
      <c r="F412" s="3"/>
    </row>
    <row r="413" spans="2:6" ht="15">
      <c r="B413" s="3"/>
      <c r="C413" s="3"/>
      <c r="D413" s="3"/>
      <c r="E413" s="3"/>
      <c r="F413" s="3"/>
    </row>
    <row r="414" spans="2:6" ht="15">
      <c r="B414" s="3"/>
      <c r="C414" s="3"/>
      <c r="D414" s="3"/>
      <c r="E414" s="3"/>
      <c r="F414" s="3"/>
    </row>
    <row r="415" spans="2:6" ht="15">
      <c r="B415" s="3"/>
      <c r="C415" s="3"/>
      <c r="D415" s="3"/>
      <c r="E415" s="3"/>
      <c r="F415" s="3"/>
    </row>
    <row r="416" spans="2:6" ht="15">
      <c r="B416" s="3"/>
      <c r="C416" s="3"/>
      <c r="D416" s="3"/>
      <c r="E416" s="3"/>
      <c r="F416" s="3"/>
    </row>
    <row r="417" spans="2:6" ht="15">
      <c r="B417" s="3"/>
      <c r="C417" s="3"/>
      <c r="D417" s="3"/>
      <c r="E417" s="3"/>
      <c r="F417" s="3"/>
    </row>
    <row r="418" spans="2:6" ht="15">
      <c r="B418" s="3"/>
      <c r="C418" s="3"/>
      <c r="D418" s="3"/>
      <c r="E418" s="3"/>
      <c r="F418" s="3"/>
    </row>
    <row r="419" spans="2:6" ht="15">
      <c r="B419" s="3"/>
      <c r="C419" s="3"/>
      <c r="D419" s="3"/>
      <c r="E419" s="3"/>
      <c r="F419" s="3"/>
    </row>
    <row r="420" spans="2:6" ht="15">
      <c r="B420" s="3"/>
      <c r="C420" s="3"/>
      <c r="D420" s="3"/>
      <c r="E420" s="3"/>
      <c r="F420" s="3"/>
    </row>
    <row r="421" spans="2:6" ht="15">
      <c r="B421" s="3"/>
      <c r="C421" s="3"/>
      <c r="D421" s="3"/>
      <c r="E421" s="3"/>
      <c r="F421" s="3"/>
    </row>
    <row r="422" spans="2:6" ht="15">
      <c r="B422" s="3"/>
      <c r="C422" s="3"/>
      <c r="D422" s="3"/>
      <c r="E422" s="3"/>
      <c r="F422" s="3"/>
    </row>
    <row r="423" spans="2:6" ht="15">
      <c r="B423" s="3"/>
      <c r="C423" s="3"/>
      <c r="D423" s="3"/>
      <c r="E423" s="3"/>
      <c r="F423" s="3"/>
    </row>
    <row r="424" spans="2:6" ht="15">
      <c r="B424" s="3"/>
      <c r="C424" s="3"/>
      <c r="D424" s="3"/>
      <c r="E424" s="3"/>
      <c r="F424" s="3"/>
    </row>
    <row r="425" spans="2:6" ht="15">
      <c r="B425" s="3"/>
      <c r="C425" s="3"/>
      <c r="D425" s="3"/>
      <c r="E425" s="3"/>
      <c r="F425" s="3"/>
    </row>
    <row r="426" spans="2:6" ht="15">
      <c r="B426" s="3"/>
      <c r="C426" s="3"/>
      <c r="D426" s="3"/>
      <c r="E426" s="3"/>
      <c r="F426" s="3"/>
    </row>
    <row r="427" spans="2:6" ht="15">
      <c r="B427" s="3"/>
      <c r="C427" s="3"/>
      <c r="D427" s="3"/>
      <c r="E427" s="3"/>
      <c r="F427" s="3"/>
    </row>
    <row r="428" spans="2:6" ht="15">
      <c r="B428" s="3"/>
      <c r="C428" s="3"/>
      <c r="D428" s="3"/>
      <c r="E428" s="3"/>
      <c r="F428" s="3"/>
    </row>
    <row r="429" spans="2:6" ht="15">
      <c r="B429" s="3"/>
      <c r="C429" s="3"/>
      <c r="D429" s="3"/>
      <c r="E429" s="3"/>
      <c r="F429" s="3"/>
    </row>
    <row r="430" spans="2:6" ht="15">
      <c r="B430" s="3"/>
      <c r="C430" s="3"/>
      <c r="D430" s="3"/>
      <c r="E430" s="3"/>
      <c r="F430" s="3"/>
    </row>
    <row r="431" spans="2:6" ht="15">
      <c r="B431" s="3"/>
      <c r="C431" s="3"/>
      <c r="D431" s="3"/>
      <c r="E431" s="3"/>
      <c r="F431" s="3"/>
    </row>
    <row r="432" spans="2:6" ht="15">
      <c r="B432" s="3"/>
      <c r="C432" s="3"/>
      <c r="D432" s="3"/>
      <c r="E432" s="3"/>
      <c r="F432" s="3"/>
    </row>
    <row r="433" spans="2:6" ht="15">
      <c r="B433" s="3"/>
      <c r="C433" s="3"/>
      <c r="D433" s="3"/>
      <c r="E433" s="3"/>
      <c r="F433" s="3"/>
    </row>
    <row r="434" spans="2:6" ht="15">
      <c r="B434" s="3"/>
      <c r="C434" s="3"/>
      <c r="D434" s="3"/>
      <c r="E434" s="3"/>
      <c r="F434" s="3"/>
    </row>
    <row r="435" spans="2:6" ht="15">
      <c r="B435" s="3"/>
      <c r="C435" s="3"/>
      <c r="D435" s="3"/>
      <c r="E435" s="3"/>
      <c r="F435" s="3"/>
    </row>
    <row r="436" spans="2:6" ht="15">
      <c r="B436" s="3"/>
      <c r="C436" s="3"/>
      <c r="D436" s="3"/>
      <c r="E436" s="3"/>
      <c r="F436" s="3"/>
    </row>
    <row r="437" spans="2:6" ht="15">
      <c r="B437" s="3"/>
      <c r="C437" s="3"/>
      <c r="D437" s="3"/>
      <c r="E437" s="3"/>
      <c r="F437" s="3"/>
    </row>
    <row r="438" spans="2:6" ht="15">
      <c r="B438" s="3"/>
      <c r="C438" s="3"/>
      <c r="D438" s="3"/>
      <c r="E438" s="3"/>
      <c r="F438" s="3"/>
    </row>
    <row r="439" spans="2:6" ht="15">
      <c r="B439" s="3"/>
      <c r="C439" s="3"/>
      <c r="D439" s="3"/>
      <c r="E439" s="3"/>
      <c r="F439" s="3"/>
    </row>
    <row r="440" spans="2:6" ht="15">
      <c r="B440" s="3"/>
      <c r="C440" s="3"/>
      <c r="D440" s="3"/>
      <c r="E440" s="3"/>
      <c r="F440" s="3"/>
    </row>
    <row r="441" spans="2:6" ht="15">
      <c r="B441" s="3"/>
      <c r="C441" s="3"/>
      <c r="D441" s="3"/>
      <c r="E441" s="3"/>
      <c r="F441" s="3"/>
    </row>
    <row r="442" spans="2:6" ht="15">
      <c r="B442" s="3"/>
      <c r="C442" s="3"/>
      <c r="D442" s="3"/>
      <c r="E442" s="3"/>
      <c r="F442" s="3"/>
    </row>
    <row r="443" spans="2:6" ht="15">
      <c r="B443" s="3"/>
      <c r="C443" s="3"/>
      <c r="D443" s="3"/>
      <c r="E443" s="3"/>
      <c r="F443" s="3"/>
    </row>
    <row r="444" spans="2:6" ht="15">
      <c r="B444" s="3"/>
      <c r="C444" s="3"/>
      <c r="D444" s="3"/>
      <c r="E444" s="3"/>
      <c r="F444" s="3"/>
    </row>
    <row r="445" spans="2:6" ht="15">
      <c r="B445" s="3"/>
      <c r="C445" s="3"/>
      <c r="D445" s="3"/>
      <c r="E445" s="3"/>
      <c r="F445" s="3"/>
    </row>
    <row r="446" spans="2:6" ht="15">
      <c r="B446" s="3"/>
      <c r="C446" s="3"/>
      <c r="D446" s="3"/>
      <c r="E446" s="3"/>
      <c r="F446" s="3"/>
    </row>
    <row r="447" spans="2:6" ht="15">
      <c r="B447" s="3"/>
      <c r="C447" s="3"/>
      <c r="D447" s="3"/>
      <c r="E447" s="3"/>
      <c r="F447" s="3"/>
    </row>
    <row r="448" spans="2:6" ht="15">
      <c r="B448" s="3"/>
      <c r="C448" s="3"/>
      <c r="D448" s="3"/>
      <c r="E448" s="3"/>
      <c r="F448" s="3"/>
    </row>
    <row r="449" spans="2:6" ht="15">
      <c r="B449" s="3"/>
      <c r="C449" s="3"/>
      <c r="D449" s="3"/>
      <c r="E449" s="3"/>
      <c r="F449" s="3"/>
    </row>
    <row r="450" spans="2:6" ht="15">
      <c r="B450" s="3"/>
      <c r="C450" s="3"/>
      <c r="D450" s="3"/>
      <c r="E450" s="3"/>
      <c r="F450" s="3"/>
    </row>
    <row r="451" spans="2:6" ht="15">
      <c r="B451" s="3"/>
      <c r="C451" s="3"/>
      <c r="D451" s="3"/>
      <c r="E451" s="3"/>
      <c r="F451" s="3"/>
    </row>
    <row r="452" spans="2:6" ht="15">
      <c r="B452" s="3"/>
      <c r="C452" s="3"/>
      <c r="D452" s="3"/>
      <c r="E452" s="3"/>
      <c r="F452" s="3"/>
    </row>
    <row r="453" spans="2:6" ht="15">
      <c r="B453" s="3"/>
      <c r="C453" s="3"/>
      <c r="D453" s="3"/>
      <c r="E453" s="3"/>
      <c r="F453" s="3"/>
    </row>
    <row r="454" spans="2:6" ht="15">
      <c r="B454" s="3"/>
      <c r="C454" s="3"/>
      <c r="D454" s="3"/>
      <c r="E454" s="3"/>
      <c r="F454" s="3"/>
    </row>
    <row r="455" spans="2:6" ht="15">
      <c r="B455" s="3"/>
      <c r="C455" s="3"/>
      <c r="D455" s="3"/>
      <c r="E455" s="3"/>
      <c r="F455" s="3"/>
    </row>
    <row r="456" spans="2:6" ht="15">
      <c r="B456" s="3"/>
      <c r="C456" s="3"/>
      <c r="D456" s="3"/>
      <c r="E456" s="3"/>
      <c r="F456" s="3"/>
    </row>
    <row r="457" spans="2:6" ht="15">
      <c r="B457" s="3"/>
      <c r="C457" s="3"/>
      <c r="D457" s="3"/>
      <c r="E457" s="3"/>
      <c r="F457" s="3"/>
    </row>
    <row r="458" spans="2:6" ht="15">
      <c r="B458" s="3"/>
      <c r="C458" s="3"/>
      <c r="D458" s="3"/>
      <c r="E458" s="3"/>
      <c r="F458" s="3"/>
    </row>
    <row r="459" spans="2:6" ht="15">
      <c r="B459" s="3"/>
      <c r="C459" s="3"/>
      <c r="D459" s="3"/>
      <c r="E459" s="3"/>
      <c r="F459" s="3"/>
    </row>
    <row r="460" spans="2:6" ht="15">
      <c r="B460" s="3"/>
      <c r="C460" s="3"/>
      <c r="D460" s="3"/>
      <c r="E460" s="3"/>
      <c r="F460" s="3"/>
    </row>
    <row r="461" spans="2:6" ht="15">
      <c r="B461" s="3"/>
      <c r="C461" s="3"/>
      <c r="D461" s="3"/>
      <c r="E461" s="3"/>
      <c r="F461" s="3"/>
    </row>
    <row r="462" spans="2:6" ht="15">
      <c r="B462" s="3"/>
      <c r="C462" s="3"/>
      <c r="D462" s="3"/>
      <c r="E462" s="3"/>
      <c r="F462" s="3"/>
    </row>
    <row r="463" spans="2:6" ht="15">
      <c r="B463" s="3"/>
      <c r="C463" s="3"/>
      <c r="D463" s="3"/>
      <c r="E463" s="3"/>
      <c r="F463" s="3"/>
    </row>
    <row r="464" spans="2:6" ht="15">
      <c r="B464" s="3"/>
      <c r="C464" s="3"/>
      <c r="D464" s="3"/>
      <c r="E464" s="3"/>
      <c r="F464" s="3"/>
    </row>
    <row r="465" spans="2:6" ht="15">
      <c r="B465" s="3"/>
      <c r="C465" s="3"/>
      <c r="D465" s="3"/>
      <c r="E465" s="3"/>
      <c r="F465" s="3"/>
    </row>
    <row r="466" spans="2:6" ht="15">
      <c r="B466" s="3"/>
      <c r="C466" s="3"/>
      <c r="D466" s="3"/>
      <c r="E466" s="3"/>
      <c r="F466" s="3"/>
    </row>
    <row r="467" spans="2:6" ht="15">
      <c r="B467" s="3"/>
      <c r="C467" s="3"/>
      <c r="D467" s="3"/>
      <c r="E467" s="3"/>
      <c r="F467" s="3"/>
    </row>
    <row r="468" spans="2:6" ht="15">
      <c r="B468" s="3"/>
      <c r="C468" s="3"/>
      <c r="D468" s="3"/>
      <c r="E468" s="3"/>
      <c r="F468" s="3"/>
    </row>
    <row r="469" spans="2:6" ht="15">
      <c r="B469" s="3"/>
      <c r="C469" s="3"/>
      <c r="D469" s="3"/>
      <c r="E469" s="3"/>
      <c r="F469" s="3"/>
    </row>
    <row r="470" spans="2:6" ht="15">
      <c r="B470" s="3"/>
      <c r="C470" s="3"/>
      <c r="D470" s="3"/>
      <c r="E470" s="3"/>
      <c r="F470" s="3"/>
    </row>
    <row r="471" spans="2:6" ht="15">
      <c r="B471" s="3"/>
      <c r="C471" s="3"/>
      <c r="D471" s="3"/>
      <c r="E471" s="3"/>
      <c r="F471" s="3"/>
    </row>
    <row r="472" spans="2:6" ht="15">
      <c r="B472" s="3"/>
      <c r="C472" s="3"/>
      <c r="D472" s="3"/>
      <c r="E472" s="3"/>
      <c r="F472" s="3"/>
    </row>
    <row r="473" spans="2:6" ht="15">
      <c r="B473" s="3"/>
      <c r="C473" s="3"/>
      <c r="D473" s="3"/>
      <c r="E473" s="3"/>
      <c r="F473" s="3"/>
    </row>
    <row r="474" spans="2:6" ht="15">
      <c r="B474" s="3"/>
      <c r="C474" s="3"/>
      <c r="D474" s="3"/>
      <c r="E474" s="3"/>
      <c r="F474" s="3"/>
    </row>
    <row r="475" spans="2:6" ht="15">
      <c r="B475" s="3"/>
      <c r="C475" s="3"/>
      <c r="D475" s="3"/>
      <c r="E475" s="3"/>
      <c r="F475" s="3"/>
    </row>
    <row r="476" spans="2:6" ht="15">
      <c r="B476" s="3"/>
      <c r="C476" s="3"/>
      <c r="D476" s="3"/>
      <c r="E476" s="3"/>
      <c r="F476" s="3"/>
    </row>
    <row r="477" spans="2:6" ht="15">
      <c r="B477" s="3"/>
      <c r="C477" s="3"/>
      <c r="D477" s="3"/>
      <c r="E477" s="3"/>
      <c r="F477" s="3"/>
    </row>
    <row r="478" spans="2:6" ht="15">
      <c r="B478" s="3"/>
      <c r="C478" s="3"/>
      <c r="D478" s="3"/>
      <c r="E478" s="3"/>
      <c r="F478" s="3"/>
    </row>
    <row r="479" spans="2:6" ht="15">
      <c r="B479" s="3"/>
      <c r="C479" s="3"/>
      <c r="D479" s="3"/>
      <c r="E479" s="3"/>
      <c r="F479" s="3"/>
    </row>
    <row r="480" spans="2:6" ht="15">
      <c r="B480" s="3"/>
      <c r="C480" s="3"/>
      <c r="D480" s="3"/>
      <c r="E480" s="3"/>
      <c r="F480" s="3"/>
    </row>
    <row r="481" spans="2:6" ht="15">
      <c r="B481" s="3"/>
      <c r="C481" s="3"/>
      <c r="D481" s="3"/>
      <c r="E481" s="3"/>
      <c r="F481" s="3"/>
    </row>
    <row r="482" spans="2:6" ht="15">
      <c r="B482" s="3"/>
      <c r="C482" s="3"/>
      <c r="D482" s="3"/>
      <c r="E482" s="3"/>
      <c r="F482" s="3"/>
    </row>
    <row r="483" spans="2:6" ht="15">
      <c r="B483" s="3"/>
      <c r="C483" s="3"/>
      <c r="D483" s="3"/>
      <c r="E483" s="3"/>
      <c r="F483" s="3"/>
    </row>
    <row r="484" spans="2:6" ht="15">
      <c r="B484" s="3"/>
      <c r="C484" s="3"/>
      <c r="D484" s="3"/>
      <c r="E484" s="3"/>
      <c r="F484" s="3"/>
    </row>
    <row r="485" spans="2:6" ht="15">
      <c r="B485" s="3"/>
      <c r="C485" s="3"/>
      <c r="D485" s="3"/>
      <c r="E485" s="3"/>
      <c r="F485" s="3"/>
    </row>
    <row r="486" spans="2:6" ht="15">
      <c r="B486" s="3"/>
      <c r="C486" s="3"/>
      <c r="D486" s="3"/>
      <c r="E486" s="3"/>
      <c r="F486" s="3"/>
    </row>
    <row r="487" spans="2:6" ht="15">
      <c r="B487" s="3"/>
      <c r="C487" s="3"/>
      <c r="D487" s="3"/>
      <c r="E487" s="3"/>
      <c r="F487" s="3"/>
    </row>
    <row r="488" spans="2:6" ht="15">
      <c r="B488" s="3"/>
      <c r="C488" s="3"/>
      <c r="D488" s="3"/>
      <c r="E488" s="3"/>
      <c r="F488" s="3"/>
    </row>
    <row r="489" spans="2:6" ht="15">
      <c r="B489" s="3"/>
      <c r="C489" s="3"/>
      <c r="D489" s="3"/>
      <c r="E489" s="3"/>
      <c r="F489" s="3"/>
    </row>
    <row r="490" spans="2:6" ht="15">
      <c r="B490" s="3"/>
      <c r="C490" s="3"/>
      <c r="D490" s="3"/>
      <c r="E490" s="3"/>
      <c r="F490" s="3"/>
    </row>
    <row r="491" spans="2:6" ht="15">
      <c r="B491" s="3"/>
      <c r="C491" s="3"/>
      <c r="D491" s="3"/>
      <c r="E491" s="3"/>
      <c r="F491" s="3"/>
    </row>
    <row r="492" spans="2:6" ht="15">
      <c r="B492" s="3"/>
      <c r="C492" s="3"/>
      <c r="D492" s="3"/>
      <c r="E492" s="3"/>
      <c r="F492" s="3"/>
    </row>
    <row r="493" spans="2:6" ht="15">
      <c r="B493" s="3"/>
      <c r="C493" s="3"/>
      <c r="D493" s="3"/>
      <c r="E493" s="3"/>
      <c r="F493" s="3"/>
    </row>
    <row r="494" spans="2:6" ht="15">
      <c r="B494" s="3"/>
      <c r="C494" s="3"/>
      <c r="D494" s="3"/>
      <c r="E494" s="3"/>
      <c r="F494" s="3"/>
    </row>
    <row r="495" spans="2:6" ht="15">
      <c r="B495" s="3"/>
      <c r="C495" s="3"/>
      <c r="D495" s="3"/>
      <c r="E495" s="3"/>
      <c r="F495" s="3"/>
    </row>
    <row r="496" spans="2:6" ht="15">
      <c r="B496" s="3"/>
      <c r="C496" s="3"/>
      <c r="D496" s="3"/>
      <c r="E496" s="3"/>
      <c r="F496" s="3"/>
    </row>
    <row r="497" spans="2:6" ht="15">
      <c r="B497" s="3"/>
      <c r="C497" s="3"/>
      <c r="D497" s="3"/>
      <c r="E497" s="3"/>
      <c r="F497" s="3"/>
    </row>
    <row r="498" spans="2:6" ht="15">
      <c r="B498" s="3"/>
      <c r="C498" s="3"/>
      <c r="D498" s="3"/>
      <c r="E498" s="3"/>
      <c r="F498" s="3"/>
    </row>
    <row r="499" spans="2:6" ht="15">
      <c r="B499" s="3"/>
      <c r="C499" s="3"/>
      <c r="D499" s="3"/>
      <c r="E499" s="3"/>
      <c r="F499" s="3"/>
    </row>
    <row r="500" spans="2:6" ht="15">
      <c r="B500" s="3"/>
      <c r="C500" s="3"/>
      <c r="D500" s="3"/>
      <c r="E500" s="3"/>
      <c r="F500" s="3"/>
    </row>
    <row r="501" spans="2:6" ht="15">
      <c r="B501" s="3"/>
      <c r="C501" s="3"/>
      <c r="D501" s="3"/>
      <c r="E501" s="3"/>
      <c r="F501" s="3"/>
    </row>
    <row r="502" spans="2:6" ht="15">
      <c r="B502" s="3"/>
      <c r="C502" s="3"/>
      <c r="D502" s="3"/>
      <c r="E502" s="3"/>
      <c r="F502" s="3"/>
    </row>
    <row r="503" spans="2:6" ht="15">
      <c r="B503" s="3"/>
      <c r="C503" s="3"/>
      <c r="D503" s="3"/>
      <c r="E503" s="3"/>
      <c r="F503" s="3"/>
    </row>
    <row r="504" spans="2:6" ht="15">
      <c r="B504" s="3"/>
      <c r="C504" s="3"/>
      <c r="D504" s="3"/>
      <c r="E504" s="3"/>
      <c r="F504" s="3"/>
    </row>
    <row r="505" spans="2:6" ht="15">
      <c r="B505" s="3"/>
      <c r="C505" s="3"/>
      <c r="D505" s="3"/>
      <c r="E505" s="3"/>
      <c r="F505" s="3"/>
    </row>
    <row r="506" spans="2:6" ht="15">
      <c r="B506" s="3"/>
      <c r="C506" s="3"/>
      <c r="D506" s="3"/>
      <c r="E506" s="3"/>
      <c r="F506" s="3"/>
    </row>
    <row r="507" spans="2:6" ht="15">
      <c r="B507" s="3"/>
      <c r="C507" s="3"/>
      <c r="D507" s="3"/>
      <c r="E507" s="3"/>
      <c r="F507" s="3"/>
    </row>
    <row r="508" spans="2:6" ht="15">
      <c r="B508" s="3"/>
      <c r="C508" s="3"/>
      <c r="D508" s="3"/>
      <c r="E508" s="3"/>
      <c r="F508" s="3"/>
    </row>
    <row r="509" spans="2:6" ht="15">
      <c r="B509" s="3"/>
      <c r="C509" s="3"/>
      <c r="D509" s="3"/>
      <c r="E509" s="3"/>
      <c r="F509" s="3"/>
    </row>
    <row r="510" spans="2:6" ht="15">
      <c r="B510" s="3"/>
      <c r="C510" s="3"/>
      <c r="D510" s="3"/>
      <c r="E510" s="3"/>
      <c r="F510" s="3"/>
    </row>
    <row r="511" spans="2:6" ht="15">
      <c r="B511" s="3"/>
      <c r="C511" s="3"/>
      <c r="D511" s="3"/>
      <c r="E511" s="3"/>
      <c r="F511" s="3"/>
    </row>
    <row r="512" spans="2:6" ht="15">
      <c r="B512" s="3"/>
      <c r="C512" s="3"/>
      <c r="D512" s="3"/>
      <c r="E512" s="3"/>
      <c r="F512" s="3"/>
    </row>
    <row r="513" spans="2:6" ht="15">
      <c r="B513" s="3"/>
      <c r="C513" s="3"/>
      <c r="D513" s="3"/>
      <c r="E513" s="3"/>
      <c r="F513" s="3"/>
    </row>
    <row r="514" spans="2:6" ht="15">
      <c r="B514" s="3"/>
      <c r="C514" s="3"/>
      <c r="D514" s="3"/>
      <c r="E514" s="3"/>
      <c r="F514" s="3"/>
    </row>
    <row r="515" spans="2:6" ht="15">
      <c r="B515" s="3"/>
      <c r="C515" s="3"/>
      <c r="D515" s="3"/>
      <c r="E515" s="3"/>
      <c r="F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  <row r="518" spans="2:6" ht="15">
      <c r="B518" s="3"/>
      <c r="C518" s="3"/>
      <c r="D518" s="3"/>
      <c r="E518" s="3"/>
      <c r="F518" s="3"/>
    </row>
    <row r="519" spans="2:6" ht="15">
      <c r="B519" s="3"/>
      <c r="C519" s="3"/>
      <c r="D519" s="3"/>
      <c r="E519" s="3"/>
      <c r="F519" s="3"/>
    </row>
    <row r="520" spans="2:6" ht="15">
      <c r="B520" s="3"/>
      <c r="C520" s="3"/>
      <c r="D520" s="3"/>
      <c r="E520" s="3"/>
      <c r="F520" s="3"/>
    </row>
    <row r="521" spans="2:6" ht="15">
      <c r="B521" s="3"/>
      <c r="C521" s="3"/>
      <c r="D521" s="3"/>
      <c r="E521" s="3"/>
      <c r="F521" s="3"/>
    </row>
    <row r="522" spans="2:6" ht="15">
      <c r="B522" s="3"/>
      <c r="C522" s="3"/>
      <c r="D522" s="3"/>
      <c r="E522" s="3"/>
      <c r="F522" s="3"/>
    </row>
    <row r="523" spans="2:6" ht="15">
      <c r="B523" s="3"/>
      <c r="C523" s="3"/>
      <c r="D523" s="3"/>
      <c r="E523" s="3"/>
      <c r="F523" s="3"/>
    </row>
    <row r="524" spans="2:6" ht="15">
      <c r="B524" s="3"/>
      <c r="C524" s="3"/>
      <c r="D524" s="3"/>
      <c r="E524" s="3"/>
      <c r="F524" s="3"/>
    </row>
    <row r="525" spans="2:6" ht="15">
      <c r="B525" s="3"/>
      <c r="C525" s="3"/>
      <c r="D525" s="3"/>
      <c r="E525" s="3"/>
      <c r="F525" s="3"/>
    </row>
    <row r="526" spans="2:6" ht="15">
      <c r="B526" s="3"/>
      <c r="C526" s="3"/>
      <c r="D526" s="3"/>
      <c r="E526" s="3"/>
      <c r="F526" s="3"/>
    </row>
    <row r="527" spans="2:6" ht="15">
      <c r="B527" s="3"/>
      <c r="C527" s="3"/>
      <c r="D527" s="3"/>
      <c r="E527" s="3"/>
      <c r="F527" s="3"/>
    </row>
    <row r="528" spans="2:6" ht="15">
      <c r="B528" s="3"/>
      <c r="C528" s="3"/>
      <c r="D528" s="3"/>
      <c r="E528" s="3"/>
      <c r="F528" s="3"/>
    </row>
    <row r="529" spans="2:6" ht="15">
      <c r="B529" s="3"/>
      <c r="C529" s="3"/>
      <c r="D529" s="3"/>
      <c r="E529" s="3"/>
      <c r="F529" s="3"/>
    </row>
    <row r="530" spans="2:6" ht="15">
      <c r="B530" s="3"/>
      <c r="C530" s="3"/>
      <c r="D530" s="3"/>
      <c r="E530" s="3"/>
      <c r="F530" s="3"/>
    </row>
    <row r="531" spans="2:6" ht="15">
      <c r="B531" s="3"/>
      <c r="C531" s="3"/>
      <c r="D531" s="3"/>
      <c r="E531" s="3"/>
      <c r="F531" s="3"/>
    </row>
    <row r="532" spans="2:6" ht="15">
      <c r="B532" s="3"/>
      <c r="C532" s="3"/>
      <c r="D532" s="3"/>
      <c r="E532" s="3"/>
      <c r="F532" s="3"/>
    </row>
    <row r="533" spans="2:6" ht="15">
      <c r="B533" s="3"/>
      <c r="C533" s="3"/>
      <c r="D533" s="3"/>
      <c r="E533" s="3"/>
      <c r="F533" s="3"/>
    </row>
    <row r="534" spans="2:6" ht="15">
      <c r="B534" s="3"/>
      <c r="C534" s="3"/>
      <c r="D534" s="3"/>
      <c r="E534" s="3"/>
      <c r="F534" s="3"/>
    </row>
    <row r="535" spans="2:6" ht="15">
      <c r="B535" s="3"/>
      <c r="C535" s="3"/>
      <c r="D535" s="3"/>
      <c r="E535" s="3"/>
      <c r="F535" s="3"/>
    </row>
    <row r="536" spans="2:6" ht="15">
      <c r="B536" s="3"/>
      <c r="C536" s="3"/>
      <c r="D536" s="3"/>
      <c r="E536" s="3"/>
      <c r="F536" s="3"/>
    </row>
    <row r="537" spans="2:6" ht="15">
      <c r="B537" s="3"/>
      <c r="C537" s="3"/>
      <c r="D537" s="3"/>
      <c r="E537" s="3"/>
      <c r="F537" s="3"/>
    </row>
    <row r="538" spans="2:6" ht="15">
      <c r="B538" s="3"/>
      <c r="C538" s="3"/>
      <c r="D538" s="3"/>
      <c r="E538" s="3"/>
      <c r="F538" s="3"/>
    </row>
    <row r="539" spans="2:6" ht="15">
      <c r="B539" s="3"/>
      <c r="C539" s="3"/>
      <c r="D539" s="3"/>
      <c r="E539" s="3"/>
      <c r="F539" s="3"/>
    </row>
    <row r="540" spans="2:6" ht="15">
      <c r="B540" s="3"/>
      <c r="C540" s="3"/>
      <c r="D540" s="3"/>
      <c r="E540" s="3"/>
      <c r="F540" s="3"/>
    </row>
    <row r="541" spans="2:6" ht="15">
      <c r="B541" s="3"/>
      <c r="C541" s="3"/>
      <c r="D541" s="3"/>
      <c r="E541" s="3"/>
      <c r="F541" s="3"/>
    </row>
    <row r="542" spans="2:6" ht="15">
      <c r="B542" s="3"/>
      <c r="C542" s="3"/>
      <c r="D542" s="3"/>
      <c r="E542" s="3"/>
      <c r="F542" s="3"/>
    </row>
    <row r="543" spans="2:6" ht="15">
      <c r="B543" s="3"/>
      <c r="C543" s="3"/>
      <c r="D543" s="3"/>
      <c r="E543" s="3"/>
      <c r="F543" s="3"/>
    </row>
    <row r="544" spans="2:6" ht="15">
      <c r="B544" s="3"/>
      <c r="C544" s="3"/>
      <c r="D544" s="3"/>
      <c r="E544" s="3"/>
      <c r="F544" s="3"/>
    </row>
    <row r="545" spans="2:6" ht="15">
      <c r="B545" s="3"/>
      <c r="C545" s="3"/>
      <c r="D545" s="3"/>
      <c r="E545" s="3"/>
      <c r="F545" s="3"/>
    </row>
    <row r="546" spans="2:6" ht="15">
      <c r="B546" s="3"/>
      <c r="C546" s="3"/>
      <c r="D546" s="3"/>
      <c r="E546" s="3"/>
      <c r="F546" s="3"/>
    </row>
    <row r="547" spans="2:6" ht="15">
      <c r="B547" s="3"/>
      <c r="C547" s="3"/>
      <c r="D547" s="3"/>
      <c r="E547" s="3"/>
      <c r="F547" s="3"/>
    </row>
    <row r="548" spans="2:6" ht="15">
      <c r="B548" s="3"/>
      <c r="C548" s="3"/>
      <c r="D548" s="3"/>
      <c r="E548" s="3"/>
      <c r="F548" s="3"/>
    </row>
    <row r="549" spans="2:6" ht="15">
      <c r="B549" s="3"/>
      <c r="C549" s="3"/>
      <c r="D549" s="3"/>
      <c r="E549" s="3"/>
      <c r="F549" s="3"/>
    </row>
    <row r="550" spans="2:6" ht="15">
      <c r="B550" s="3"/>
      <c r="C550" s="3"/>
      <c r="D550" s="3"/>
      <c r="E550" s="3"/>
      <c r="F550" s="3"/>
    </row>
    <row r="551" spans="2:6" ht="15">
      <c r="B551" s="3"/>
      <c r="C551" s="3"/>
      <c r="D551" s="3"/>
      <c r="E551" s="3"/>
      <c r="F551" s="3"/>
    </row>
    <row r="552" spans="2:6" ht="15">
      <c r="B552" s="3"/>
      <c r="C552" s="3"/>
      <c r="D552" s="3"/>
      <c r="E552" s="3"/>
      <c r="F552" s="3"/>
    </row>
    <row r="553" spans="2:6" ht="15">
      <c r="B553" s="3"/>
      <c r="C553" s="3"/>
      <c r="D553" s="3"/>
      <c r="E553" s="3"/>
      <c r="F553" s="3"/>
    </row>
    <row r="554" spans="2:6" ht="15">
      <c r="B554" s="3"/>
      <c r="C554" s="3"/>
      <c r="D554" s="3"/>
      <c r="E554" s="3"/>
      <c r="F554" s="3"/>
    </row>
    <row r="555" spans="2:6" ht="15">
      <c r="B555" s="3"/>
      <c r="C555" s="3"/>
      <c r="D555" s="3"/>
      <c r="E555" s="3"/>
      <c r="F555" s="3"/>
    </row>
    <row r="556" spans="2:6" ht="15">
      <c r="B556" s="3"/>
      <c r="C556" s="3"/>
      <c r="D556" s="3"/>
      <c r="E556" s="3"/>
      <c r="F556" s="3"/>
    </row>
    <row r="557" spans="2:6" ht="15">
      <c r="B557" s="3"/>
      <c r="C557" s="3"/>
      <c r="D557" s="3"/>
      <c r="E557" s="3"/>
      <c r="F557" s="3"/>
    </row>
    <row r="558" spans="2:6" ht="15">
      <c r="B558" s="3"/>
      <c r="C558" s="3"/>
      <c r="D558" s="3"/>
      <c r="E558" s="3"/>
      <c r="F558" s="3"/>
    </row>
    <row r="559" spans="2:6" ht="15">
      <c r="B559" s="3"/>
      <c r="C559" s="3"/>
      <c r="D559" s="3"/>
      <c r="E559" s="3"/>
      <c r="F559" s="3"/>
    </row>
    <row r="560" spans="2:6" ht="15">
      <c r="B560" s="3"/>
      <c r="C560" s="3"/>
      <c r="D560" s="3"/>
      <c r="E560" s="3"/>
      <c r="F560" s="3"/>
    </row>
    <row r="561" spans="2:6" ht="15">
      <c r="B561" s="3"/>
      <c r="C561" s="3"/>
      <c r="D561" s="3"/>
      <c r="E561" s="3"/>
      <c r="F561" s="3"/>
    </row>
    <row r="562" spans="2:6" ht="15">
      <c r="B562" s="3"/>
      <c r="C562" s="3"/>
      <c r="D562" s="3"/>
      <c r="E562" s="3"/>
      <c r="F562" s="3"/>
    </row>
    <row r="563" spans="2:6" ht="15">
      <c r="B563" s="3"/>
      <c r="C563" s="3"/>
      <c r="D563" s="3"/>
      <c r="E563" s="3"/>
      <c r="F563" s="3"/>
    </row>
    <row r="564" spans="2:6" ht="15">
      <c r="B564" s="3"/>
      <c r="C564" s="3"/>
      <c r="D564" s="3"/>
      <c r="E564" s="3"/>
      <c r="F564" s="3"/>
    </row>
    <row r="565" spans="2:6" ht="15">
      <c r="B565" s="3"/>
      <c r="C565" s="3"/>
      <c r="D565" s="3"/>
      <c r="E565" s="3"/>
      <c r="F565" s="3"/>
    </row>
    <row r="566" spans="2:6" ht="15">
      <c r="B566" s="3"/>
      <c r="C566" s="3"/>
      <c r="D566" s="3"/>
      <c r="E566" s="3"/>
      <c r="F566" s="3"/>
    </row>
    <row r="567" spans="2:6" ht="15">
      <c r="B567" s="3"/>
      <c r="C567" s="3"/>
      <c r="D567" s="3"/>
      <c r="E567" s="3"/>
      <c r="F567" s="3"/>
    </row>
    <row r="568" spans="2:6" ht="15">
      <c r="B568" s="3"/>
      <c r="C568" s="3"/>
      <c r="D568" s="3"/>
      <c r="E568" s="3"/>
      <c r="F568" s="3"/>
    </row>
    <row r="569" spans="2:6" ht="15">
      <c r="B569" s="3"/>
      <c r="C569" s="3"/>
      <c r="D569" s="3"/>
      <c r="E569" s="3"/>
      <c r="F569" s="3"/>
    </row>
    <row r="570" spans="2:6" ht="15">
      <c r="B570" s="3"/>
      <c r="C570" s="3"/>
      <c r="D570" s="3"/>
      <c r="E570" s="3"/>
      <c r="F570" s="3"/>
    </row>
    <row r="571" spans="2:6" ht="15">
      <c r="B571" s="3"/>
      <c r="C571" s="3"/>
      <c r="D571" s="3"/>
      <c r="E571" s="3"/>
      <c r="F571" s="3"/>
    </row>
    <row r="572" spans="2:6" ht="15">
      <c r="B572" s="3"/>
      <c r="C572" s="3"/>
      <c r="D572" s="3"/>
      <c r="E572" s="3"/>
      <c r="F572" s="3"/>
    </row>
    <row r="573" spans="2:6" ht="15">
      <c r="B573" s="3"/>
      <c r="C573" s="3"/>
      <c r="D573" s="3"/>
      <c r="E573" s="3"/>
      <c r="F573" s="3"/>
    </row>
    <row r="574" spans="2:6" ht="15">
      <c r="B574" s="3"/>
      <c r="C574" s="3"/>
      <c r="D574" s="3"/>
      <c r="E574" s="3"/>
      <c r="F574" s="3"/>
    </row>
    <row r="575" spans="2:6" ht="15">
      <c r="B575" s="3"/>
      <c r="C575" s="3"/>
      <c r="D575" s="3"/>
      <c r="E575" s="3"/>
      <c r="F575" s="3"/>
    </row>
    <row r="576" spans="2:6" ht="15">
      <c r="B576" s="3"/>
      <c r="C576" s="3"/>
      <c r="D576" s="3"/>
      <c r="E576" s="3"/>
      <c r="F576" s="3"/>
    </row>
    <row r="577" spans="2:6" ht="15">
      <c r="B577" s="3"/>
      <c r="C577" s="3"/>
      <c r="D577" s="3"/>
      <c r="E577" s="3"/>
      <c r="F577" s="3"/>
    </row>
    <row r="578" spans="2:6" ht="15">
      <c r="B578" s="3"/>
      <c r="C578" s="3"/>
      <c r="D578" s="3"/>
      <c r="E578" s="3"/>
      <c r="F578" s="3"/>
    </row>
    <row r="579" spans="2:6" ht="15">
      <c r="B579" s="3"/>
      <c r="C579" s="3"/>
      <c r="D579" s="3"/>
      <c r="E579" s="3"/>
      <c r="F579" s="3"/>
    </row>
    <row r="580" spans="2:6" ht="15">
      <c r="B580" s="3"/>
      <c r="C580" s="3"/>
      <c r="D580" s="3"/>
      <c r="E580" s="3"/>
      <c r="F580" s="3"/>
    </row>
    <row r="581" spans="2:6" ht="15">
      <c r="B581" s="3"/>
      <c r="C581" s="3"/>
      <c r="D581" s="3"/>
      <c r="E581" s="3"/>
      <c r="F581" s="3"/>
    </row>
    <row r="582" spans="2:6" ht="15">
      <c r="B582" s="3"/>
      <c r="C582" s="3"/>
      <c r="D582" s="3"/>
      <c r="E582" s="3"/>
      <c r="F582" s="3"/>
    </row>
    <row r="583" spans="2:6" ht="15">
      <c r="B583" s="3"/>
      <c r="C583" s="3"/>
      <c r="D583" s="3"/>
      <c r="E583" s="3"/>
      <c r="F583" s="3"/>
    </row>
    <row r="584" spans="2:6" ht="15">
      <c r="B584" s="3"/>
      <c r="C584" s="3"/>
      <c r="D584" s="3"/>
      <c r="E584" s="3"/>
      <c r="F584" s="3"/>
    </row>
    <row r="585" spans="2:6" ht="15">
      <c r="B585" s="3"/>
      <c r="C585" s="3"/>
      <c r="D585" s="3"/>
      <c r="E585" s="3"/>
      <c r="F585" s="3"/>
    </row>
    <row r="586" spans="2:6" ht="15">
      <c r="B586" s="3"/>
      <c r="C586" s="3"/>
      <c r="D586" s="3"/>
      <c r="E586" s="3"/>
      <c r="F586" s="3"/>
    </row>
    <row r="587" spans="2:6" ht="15">
      <c r="B587" s="3"/>
      <c r="C587" s="3"/>
      <c r="D587" s="3"/>
      <c r="E587" s="3"/>
      <c r="F587" s="3"/>
    </row>
    <row r="588" spans="2:6" ht="15">
      <c r="B588" s="3"/>
      <c r="C588" s="3"/>
      <c r="D588" s="3"/>
      <c r="E588" s="3"/>
      <c r="F588" s="3"/>
    </row>
    <row r="589" spans="2:6" ht="15">
      <c r="B589" s="3"/>
      <c r="C589" s="3"/>
      <c r="D589" s="3"/>
      <c r="E589" s="3"/>
      <c r="F589" s="3"/>
    </row>
    <row r="590" spans="2:6" ht="15">
      <c r="B590" s="3"/>
      <c r="C590" s="3"/>
      <c r="D590" s="3"/>
      <c r="E590" s="3"/>
      <c r="F590" s="3"/>
    </row>
    <row r="591" spans="2:6" ht="15">
      <c r="B591" s="3"/>
      <c r="C591" s="3"/>
      <c r="D591" s="3"/>
      <c r="E591" s="3"/>
      <c r="F591" s="3"/>
    </row>
    <row r="592" spans="2:6" ht="15">
      <c r="B592" s="3"/>
      <c r="C592" s="3"/>
      <c r="D592" s="3"/>
      <c r="E592" s="3"/>
      <c r="F592" s="3"/>
    </row>
    <row r="593" spans="2:6" ht="15">
      <c r="B593" s="3"/>
      <c r="C593" s="3"/>
      <c r="D593" s="3"/>
      <c r="E593" s="3"/>
      <c r="F593" s="3"/>
    </row>
    <row r="594" spans="2:6" ht="15">
      <c r="B594" s="3"/>
      <c r="C594" s="3"/>
      <c r="D594" s="3"/>
      <c r="E594" s="3"/>
      <c r="F594" s="3"/>
    </row>
    <row r="595" spans="2:6" ht="15">
      <c r="B595" s="3"/>
      <c r="C595" s="3"/>
      <c r="D595" s="3"/>
      <c r="E595" s="3"/>
      <c r="F595" s="3"/>
    </row>
    <row r="596" spans="2:6" ht="15">
      <c r="B596" s="3"/>
      <c r="C596" s="3"/>
      <c r="D596" s="3"/>
      <c r="E596" s="3"/>
      <c r="F596" s="3"/>
    </row>
    <row r="597" spans="2:6" ht="15">
      <c r="B597" s="3"/>
      <c r="C597" s="3"/>
      <c r="D597" s="3"/>
      <c r="E597" s="3"/>
      <c r="F597" s="3"/>
    </row>
    <row r="598" spans="2:6" ht="15">
      <c r="B598" s="3"/>
      <c r="C598" s="3"/>
      <c r="D598" s="3"/>
      <c r="E598" s="3"/>
      <c r="F598" s="3"/>
    </row>
    <row r="599" spans="2:6" ht="15">
      <c r="B599" s="3"/>
      <c r="C599" s="3"/>
      <c r="D599" s="3"/>
      <c r="E599" s="3"/>
      <c r="F599" s="3"/>
    </row>
    <row r="600" spans="2:6" ht="15">
      <c r="B600" s="3"/>
      <c r="C600" s="3"/>
      <c r="D600" s="3"/>
      <c r="E600" s="3"/>
      <c r="F600" s="3"/>
    </row>
    <row r="601" spans="2:6" ht="15">
      <c r="B601" s="3"/>
      <c r="C601" s="3"/>
      <c r="D601" s="3"/>
      <c r="E601" s="3"/>
      <c r="F601" s="3"/>
    </row>
    <row r="602" spans="2:6" ht="15">
      <c r="B602" s="3"/>
      <c r="C602" s="3"/>
      <c r="D602" s="3"/>
      <c r="E602" s="3"/>
      <c r="F602" s="3"/>
    </row>
    <row r="603" spans="2:6" ht="15">
      <c r="B603" s="3"/>
      <c r="C603" s="3"/>
      <c r="D603" s="3"/>
      <c r="E603" s="3"/>
      <c r="F603" s="3"/>
    </row>
    <row r="604" spans="2:6" ht="15">
      <c r="B604" s="3"/>
      <c r="C604" s="3"/>
      <c r="D604" s="3"/>
      <c r="E604" s="3"/>
      <c r="F604" s="3"/>
    </row>
    <row r="605" spans="2:6" ht="15">
      <c r="B605" s="3"/>
      <c r="C605" s="3"/>
      <c r="D605" s="3"/>
      <c r="E605" s="3"/>
      <c r="F605" s="3"/>
    </row>
    <row r="606" spans="2:6" ht="15">
      <c r="B606" s="3"/>
      <c r="C606" s="3"/>
      <c r="D606" s="3"/>
      <c r="E606" s="3"/>
      <c r="F606" s="3"/>
    </row>
    <row r="607" spans="2:6" ht="15">
      <c r="B607" s="3"/>
      <c r="C607" s="3"/>
      <c r="D607" s="3"/>
      <c r="E607" s="3"/>
      <c r="F607" s="3"/>
    </row>
    <row r="608" spans="2:6" ht="15">
      <c r="B608" s="3"/>
      <c r="C608" s="3"/>
      <c r="D608" s="3"/>
      <c r="E608" s="3"/>
      <c r="F608" s="3"/>
    </row>
    <row r="609" spans="2:6" ht="15">
      <c r="B609" s="3"/>
      <c r="C609" s="3"/>
      <c r="D609" s="3"/>
      <c r="E609" s="3"/>
      <c r="F609" s="3"/>
    </row>
    <row r="610" spans="2:6" ht="15">
      <c r="B610" s="3"/>
      <c r="C610" s="3"/>
      <c r="D610" s="3"/>
      <c r="E610" s="3"/>
      <c r="F610" s="3"/>
    </row>
    <row r="611" spans="2:6" ht="15">
      <c r="B611" s="3"/>
      <c r="C611" s="3"/>
      <c r="D611" s="3"/>
      <c r="E611" s="3"/>
      <c r="F611" s="3"/>
    </row>
    <row r="612" spans="2:6" ht="15">
      <c r="B612" s="3"/>
      <c r="C612" s="3"/>
      <c r="D612" s="3"/>
      <c r="E612" s="3"/>
      <c r="F612" s="3"/>
    </row>
    <row r="613" spans="2:6" ht="15">
      <c r="B613" s="3"/>
      <c r="C613" s="3"/>
      <c r="D613" s="3"/>
      <c r="E613" s="3"/>
      <c r="F613" s="3"/>
    </row>
    <row r="614" spans="2:6" ht="15">
      <c r="B614" s="3"/>
      <c r="C614" s="3"/>
      <c r="D614" s="3"/>
      <c r="E614" s="3"/>
      <c r="F614" s="3"/>
    </row>
    <row r="615" spans="2:6" ht="15">
      <c r="B615" s="3"/>
      <c r="C615" s="3"/>
      <c r="D615" s="3"/>
      <c r="E615" s="3"/>
      <c r="F615" s="3"/>
    </row>
    <row r="616" spans="2:6" ht="15">
      <c r="B616" s="3"/>
      <c r="C616" s="3"/>
      <c r="D616" s="3"/>
      <c r="E616" s="3"/>
      <c r="F616" s="3"/>
    </row>
    <row r="617" spans="2:6" ht="15">
      <c r="B617" s="3"/>
      <c r="C617" s="3"/>
      <c r="D617" s="3"/>
      <c r="E617" s="3"/>
      <c r="F617" s="3"/>
    </row>
    <row r="618" spans="2:6" ht="15">
      <c r="B618" s="3"/>
      <c r="C618" s="3"/>
      <c r="D618" s="3"/>
      <c r="E618" s="3"/>
      <c r="F618" s="3"/>
    </row>
    <row r="619" spans="2:6" ht="15">
      <c r="B619" s="3"/>
      <c r="C619" s="3"/>
      <c r="D619" s="3"/>
      <c r="E619" s="3"/>
      <c r="F619" s="3"/>
    </row>
    <row r="620" spans="2:6" ht="15">
      <c r="B620" s="3"/>
      <c r="C620" s="3"/>
      <c r="D620" s="3"/>
      <c r="E620" s="3"/>
      <c r="F620" s="3"/>
    </row>
    <row r="621" spans="2:6" ht="15">
      <c r="B621" s="3"/>
      <c r="C621" s="3"/>
      <c r="D621" s="3"/>
      <c r="E621" s="3"/>
      <c r="F621" s="3"/>
    </row>
    <row r="622" spans="2:6" ht="15">
      <c r="B622" s="3"/>
      <c r="C622" s="3"/>
      <c r="D622" s="3"/>
      <c r="E622" s="3"/>
      <c r="F622" s="3"/>
    </row>
    <row r="623" spans="2:6" ht="15">
      <c r="B623" s="3"/>
      <c r="C623" s="3"/>
      <c r="D623" s="3"/>
      <c r="E623" s="3"/>
      <c r="F623" s="3"/>
    </row>
    <row r="624" spans="2:6" ht="15">
      <c r="B624" s="3"/>
      <c r="C624" s="3"/>
      <c r="D624" s="3"/>
      <c r="E624" s="3"/>
      <c r="F624" s="3"/>
    </row>
    <row r="625" spans="2:6" ht="15">
      <c r="B625" s="3"/>
      <c r="C625" s="3"/>
      <c r="D625" s="3"/>
      <c r="E625" s="3"/>
      <c r="F625" s="3"/>
    </row>
    <row r="626" spans="2:6" ht="15">
      <c r="B626" s="3"/>
      <c r="C626" s="3"/>
      <c r="D626" s="3"/>
      <c r="E626" s="3"/>
      <c r="F626" s="3"/>
    </row>
    <row r="627" spans="2:6" ht="15">
      <c r="B627" s="3"/>
      <c r="C627" s="3"/>
      <c r="D627" s="3"/>
      <c r="E627" s="3"/>
      <c r="F627" s="3"/>
    </row>
    <row r="628" spans="2:6" ht="15">
      <c r="B628" s="3"/>
      <c r="C628" s="3"/>
      <c r="D628" s="3"/>
      <c r="E628" s="3"/>
      <c r="F628" s="3"/>
    </row>
    <row r="629" spans="2:6" ht="15">
      <c r="B629" s="3"/>
      <c r="C629" s="3"/>
      <c r="D629" s="3"/>
      <c r="E629" s="3"/>
      <c r="F629" s="3"/>
    </row>
    <row r="630" spans="2:6" ht="15">
      <c r="B630" s="3"/>
      <c r="C630" s="3"/>
      <c r="D630" s="3"/>
      <c r="E630" s="3"/>
      <c r="F630" s="3"/>
    </row>
    <row r="631" spans="2:6" ht="15">
      <c r="B631" s="3"/>
      <c r="C631" s="3"/>
      <c r="D631" s="3"/>
      <c r="E631" s="3"/>
      <c r="F631" s="3"/>
    </row>
    <row r="632" spans="2:6" ht="15">
      <c r="B632" s="3"/>
      <c r="C632" s="3"/>
      <c r="D632" s="3"/>
      <c r="E632" s="3"/>
      <c r="F632" s="3"/>
    </row>
    <row r="633" spans="2:6" ht="15">
      <c r="B633" s="3"/>
      <c r="C633" s="3"/>
      <c r="D633" s="3"/>
      <c r="E633" s="3"/>
      <c r="F633" s="3"/>
    </row>
    <row r="634" spans="2:6" ht="15">
      <c r="B634" s="3"/>
      <c r="C634" s="3"/>
      <c r="D634" s="3"/>
      <c r="E634" s="3"/>
      <c r="F634" s="3"/>
    </row>
    <row r="635" spans="2:6" ht="15">
      <c r="B635" s="3"/>
      <c r="C635" s="3"/>
      <c r="D635" s="3"/>
      <c r="E635" s="3"/>
      <c r="F635" s="3"/>
    </row>
    <row r="636" spans="2:6" ht="15">
      <c r="B636" s="3"/>
      <c r="C636" s="3"/>
      <c r="D636" s="3"/>
      <c r="E636" s="3"/>
      <c r="F636" s="3"/>
    </row>
    <row r="637" spans="2:6" ht="15">
      <c r="B637" s="3"/>
      <c r="C637" s="3"/>
      <c r="D637" s="3"/>
      <c r="E637" s="3"/>
      <c r="F637" s="3"/>
    </row>
    <row r="638" spans="2:6" ht="15">
      <c r="B638" s="3"/>
      <c r="C638" s="3"/>
      <c r="D638" s="3"/>
      <c r="E638" s="3"/>
      <c r="F638" s="3"/>
    </row>
    <row r="639" spans="2:6" ht="15">
      <c r="B639" s="3"/>
      <c r="C639" s="3"/>
      <c r="D639" s="3"/>
      <c r="E639" s="3"/>
      <c r="F639" s="3"/>
    </row>
    <row r="640" spans="2:6" ht="15">
      <c r="B640" s="3"/>
      <c r="C640" s="3"/>
      <c r="D640" s="3"/>
      <c r="E640" s="3"/>
      <c r="F640" s="3"/>
    </row>
    <row r="641" spans="2:6" ht="15">
      <c r="B641" s="3"/>
      <c r="C641" s="3"/>
      <c r="D641" s="3"/>
      <c r="E641" s="3"/>
      <c r="F641" s="3"/>
    </row>
    <row r="642" spans="2:6" ht="15">
      <c r="B642" s="3"/>
      <c r="C642" s="3"/>
      <c r="D642" s="3"/>
      <c r="E642" s="3"/>
      <c r="F642" s="3"/>
    </row>
    <row r="643" spans="2:6" ht="15">
      <c r="B643" s="3"/>
      <c r="C643" s="3"/>
      <c r="D643" s="3"/>
      <c r="E643" s="3"/>
      <c r="F643" s="3"/>
    </row>
    <row r="644" spans="2:6" ht="15">
      <c r="B644" s="3"/>
      <c r="C644" s="3"/>
      <c r="D644" s="3"/>
      <c r="E644" s="3"/>
      <c r="F644" s="3"/>
    </row>
    <row r="645" spans="2:6" ht="15">
      <c r="B645" s="3"/>
      <c r="C645" s="3"/>
      <c r="D645" s="3"/>
      <c r="E645" s="3"/>
      <c r="F645" s="3"/>
    </row>
    <row r="646" spans="2:6" ht="15">
      <c r="B646" s="3"/>
      <c r="C646" s="3"/>
      <c r="D646" s="3"/>
      <c r="E646" s="3"/>
      <c r="F646" s="3"/>
    </row>
    <row r="647" spans="2:6" ht="15">
      <c r="B647" s="3"/>
      <c r="C647" s="3"/>
      <c r="D647" s="3"/>
      <c r="E647" s="3"/>
      <c r="F647" s="3"/>
    </row>
    <row r="648" spans="2:6" ht="15">
      <c r="B648" s="3"/>
      <c r="C648" s="3"/>
      <c r="D648" s="3"/>
      <c r="E648" s="3"/>
      <c r="F648" s="3"/>
    </row>
    <row r="649" spans="2:6" ht="15">
      <c r="B649" s="3"/>
      <c r="C649" s="3"/>
      <c r="D649" s="3"/>
      <c r="E649" s="3"/>
      <c r="F649" s="3"/>
    </row>
    <row r="650" spans="2:6" ht="15">
      <c r="B650" s="3"/>
      <c r="C650" s="3"/>
      <c r="D650" s="3"/>
      <c r="E650" s="3"/>
      <c r="F650" s="3"/>
    </row>
    <row r="651" spans="2:6" ht="15">
      <c r="B651" s="3"/>
      <c r="C651" s="3"/>
      <c r="D651" s="3"/>
      <c r="E651" s="3"/>
      <c r="F651" s="3"/>
    </row>
    <row r="652" spans="2:6" ht="15">
      <c r="B652" s="3"/>
      <c r="C652" s="3"/>
      <c r="D652" s="3"/>
      <c r="E652" s="3"/>
      <c r="F652" s="3"/>
    </row>
    <row r="653" spans="2:6" ht="15">
      <c r="B653" s="3"/>
      <c r="C653" s="3"/>
      <c r="D653" s="3"/>
      <c r="E653" s="3"/>
      <c r="F653" s="3"/>
    </row>
    <row r="654" spans="2:6" ht="15">
      <c r="B654" s="3"/>
      <c r="C654" s="3"/>
      <c r="D654" s="3"/>
      <c r="E654" s="3"/>
      <c r="F654" s="3"/>
    </row>
  </sheetData>
  <sheetProtection/>
  <mergeCells count="13">
    <mergeCell ref="H4:H6"/>
    <mergeCell ref="A7:H7"/>
    <mergeCell ref="A28:H28"/>
    <mergeCell ref="A18:H18"/>
    <mergeCell ref="A14:H14"/>
    <mergeCell ref="A1:G1"/>
    <mergeCell ref="A4:A6"/>
    <mergeCell ref="B4:G4"/>
    <mergeCell ref="B5:B6"/>
    <mergeCell ref="C5:C6"/>
    <mergeCell ref="D5:D6"/>
    <mergeCell ref="E5:E6"/>
    <mergeCell ref="F5:F6"/>
  </mergeCells>
  <printOptions horizontalCentered="1" vertic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2021-10-22T08:53:01Z</cp:lastPrinted>
  <dcterms:created xsi:type="dcterms:W3CDTF">1996-10-08T23:32:33Z</dcterms:created>
  <dcterms:modified xsi:type="dcterms:W3CDTF">2022-03-03T09:08:48Z</dcterms:modified>
  <cp:category/>
  <cp:version/>
  <cp:contentType/>
  <cp:contentStatus/>
</cp:coreProperties>
</file>